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4340"/>
  </bookViews>
  <sheets>
    <sheet name="医疗设备" sheetId="14" r:id="rId1"/>
  </sheets>
  <definedNames>
    <definedName name="_xlnm._FilterDatabase" localSheetId="0" hidden="1">医疗设备!$A$1:$H$318</definedName>
    <definedName name="_xlnm.Print_Area" localSheetId="0">医疗设备!$A:$H</definedName>
    <definedName name="_xlnm.Print_Titles" localSheetId="0">医疗设备!$1:$2</definedName>
  </definedNames>
  <calcPr calcId="144525"/>
</workbook>
</file>

<file path=xl/sharedStrings.xml><?xml version="1.0" encoding="utf-8"?>
<sst xmlns="http://schemas.openxmlformats.org/spreadsheetml/2006/main" count="891" uniqueCount="580">
  <si>
    <t>湛江市赤坎区中医医院迁建项目（二期）-医疗设备购置</t>
  </si>
  <si>
    <t>序号</t>
  </si>
  <si>
    <t>设备名称</t>
  </si>
  <si>
    <t>功能简述</t>
  </si>
  <si>
    <t>单位</t>
  </si>
  <si>
    <t>数量</t>
  </si>
  <si>
    <t>单价（元)</t>
  </si>
  <si>
    <t>金额(元）</t>
  </si>
  <si>
    <t>备注</t>
  </si>
  <si>
    <t>1.医疗设备</t>
  </si>
  <si>
    <t>监护设备（参数监护仪）</t>
  </si>
  <si>
    <t>1、具备心电、呼吸、无创血压、血氧饱和度、脉率和体温监测功能
2、支持29种心律失常分析，包括房颤分析、肢体低电压，满足心电监护临床应用
3、支持同屏显示12道波形，为临床诊断和治疗提供重要依据</t>
  </si>
  <si>
    <t>台</t>
  </si>
  <si>
    <t>心脏除颤器（除颤仪）</t>
  </si>
  <si>
    <t>1、具备手动除颤、自动除颤（AED）、心电监护、血氧饱和度监护功能</t>
  </si>
  <si>
    <t>注射泵</t>
  </si>
  <si>
    <t>1、具备速度模式、时间模式、剂量模式、药物模式、序列模式等5种注射模式
2、在线滴定功能：可在安全不中断注射中改变注射速率</t>
  </si>
  <si>
    <t>输液泵</t>
  </si>
  <si>
    <t>1、具有5种输液模式可选：速度模式（含ml/h和滴/分）、时间模式、剂量模式、药物模式、序列模式；
2、在线滴定功能：安全不中断输液而更改速度
3、具备DPS动态压力检测系统，确保管路堵塞后自动释放管路压力</t>
  </si>
  <si>
    <t>三路注射泵</t>
  </si>
  <si>
    <t>1、具备速度模式、时间模式、剂量模式、药物模式、序列模式等5种注射模式
2、支持三通道泵，满足临床多通道联合药物注射的需求</t>
  </si>
  <si>
    <t>便携式心电图机</t>
  </si>
  <si>
    <t>1、标准12导联心电信号同步采集，支持九导联专用儿童模式，具有9导联、12导联同步自动分析功能
2、8英寸彩色液晶电容触摸屏，屏幕倾斜角设计，具有在屏诊断功能，可在屏幕上进行报告查看、报告编辑、波形放大、数据测量等操作</t>
  </si>
  <si>
    <t>电动吸引器</t>
  </si>
  <si>
    <t>1. 负压吸引与异物清除功能
保持呼吸道通畅：快速清除昏迷、术后、窒息患者口中或气道内的痰液、血块、呕吐物，防止误吸或窒息
创口清创：吸引手术创口或外伤伤口的渗血、脓液，减少感染风险。
新生儿急救：吸引新生儿口腔、鼻腔内的羊水或黏液，帮助建立自主呼吸。
2. 负压调节与可控性功能
部分手动吸引器配备负压调节阀，可通过旋转旋钮调整负压大小（通常负压范围为 0-80kPa），以适应不同患者需求</t>
  </si>
  <si>
    <t>电子血压计（充电式）</t>
  </si>
  <si>
    <t>1.具有血压测量、心率与脉搏监测
2.充电续航与电源管理功能
3.智能数据管理与交互功能：存储与记忆功能，异常值预警与健康建议：三级预警系统</t>
  </si>
  <si>
    <t>台式血压计</t>
  </si>
  <si>
    <t>具有精准血压监测
1. 手动压力控制
充气球与放气阀：
橡胶充气球可精准控制袖带压力
2. 辅助听诊与读数</t>
  </si>
  <si>
    <t>超声雾化机</t>
  </si>
  <si>
    <t>1.具有呼吸道疾病治疗功能：将药物雾化成直径 1-5 微米的微小颗粒，这些颗粒能直接进入咽喉、气管、支气管及肺部，实现局部给药。
2.有湿化气道与排痰功能：将生理盐水雾化，湿润气道黏膜，稀释痰液，促进排痰，维持呼吸道通畅。
3.局部消炎与消肿</t>
  </si>
  <si>
    <t>臂筒式血压计（充电款）</t>
  </si>
  <si>
    <t>1.具有自动测量血压配充气臂筒，同步监测心率有心率异常提醒功能，能一键操作
2.内置可充电电池，支持 USB 充电（兼容手机充电器、充电宝、电脑接口）
3.数据管理与辅助功能：记忆存储，追踪血压变化，智能提示与异常预警</t>
  </si>
  <si>
    <t>个</t>
  </si>
  <si>
    <t>简易呼吸囊</t>
  </si>
  <si>
    <r>
      <rPr>
        <sz val="11"/>
        <rFont val="宋体"/>
        <charset val="134"/>
      </rPr>
      <t>1、人工通气支持：通过挤压球体提供潮气量（500-1000ml），频率 10-12 次 / 分，适用于心跳呼吸骤停、窒息等紧急通气
2、氧浓度调节：接氧源时氧浓度≥90%，不接氧时约 40%，透明储氧袋可视氧气供给状态
3、安全压力释放：内置压力安全阀（40-60cmH</t>
    </r>
    <r>
      <rPr>
        <sz val="11"/>
        <rFont val="Times New Roman"/>
        <charset val="134"/>
      </rPr>
      <t>₂</t>
    </r>
    <r>
      <rPr>
        <sz val="11"/>
        <rFont val="宋体"/>
        <charset val="134"/>
      </rPr>
      <t>O），防止肺过度膨胀，适合成人 / 儿童 / 婴儿不同规格
4、通气状态监测：球体弹性反馈、单向阀防逆流设计，透明面罩观察口唇发绀及呕吐物情况</t>
    </r>
  </si>
  <si>
    <t>观片灯箱</t>
  </si>
  <si>
    <t>1、高清影像显示、清晰呈现 X 光 / CT/MRI 胶片细节，减少视觉疲劳
2、多片同步观察：单联 / 双联 / 四联规格，支持 4-16 张胶片同屏比对；分区独立控光，局部亮度可调节 ±30%
3、精准调光控制：无级调光旋钮（0-100% 亮度调节），瞬间启动无闪烁</t>
  </si>
  <si>
    <t>听诊器</t>
  </si>
  <si>
    <t>1、心音 / 呼吸音拾取：通过胸件收集体内声音（心搏、呼吸、肠鸣等），频响范围 20-500Hz
2、声学放大：双管声学系统放大音强（增益≥15dB），清晰分辨 S1/S2 心音分裂</t>
  </si>
  <si>
    <t>体重计（称）</t>
  </si>
  <si>
    <t>1、精准重量测量：称重范围 5-180kg，精度 ±0.1kg（≤100kg 时），±0.2kg（＞100kg 时）
2、智能数据显示：LED 背光屏实时显示数值，自动清零 / 去皮，超载提示（蜂鸣 + 屏显）</t>
  </si>
  <si>
    <t>多功能抢救床</t>
  </si>
  <si>
    <t>1.具有体位调节功能：高度调节，倾斜角度调节头高脚低和头低脚高位，背板、腿板的调节
2.急救支持功能床体侧边或床头可连接心电监护仪、除颤仪等设备，床头、床尾配备多个输液架固定接口，支持多通路输液，床体侧面设有负压吸引接口
3.有移动与转运功能，底部配备高强度万向轮（通常 4-5 个），带刹车锁定功能，可在急救室内快速移动
4.安全防护功能，两侧配备可折叠高强度护栏，防止患者躁动时坠床；护栏高度通常可调节（如 30-50cm），适应不同体型患者及防滑与减震设计</t>
  </si>
  <si>
    <t>张</t>
  </si>
  <si>
    <t>转运床</t>
  </si>
  <si>
    <t>1、床面为两折两块组合，四角分别设计有把手，方便护理急救人员操作。具有外形美观，强度高，耐腐蚀，易清洗，无卫生死角。
2、两片式ABS提拉式护栏，ABS树脂护栏上有方便引流管通过的凹槽。具有外形表面美观无麻点，强度高，耐腐蚀，易清洗。放下采用气弹簧缓冲设计，对患者加强保护，避免病人摔落。
3、整体升降采用摇杆式设计，升降行程520-820mm。摇杆把手采用双向摇杆过盈保护，自动润滑功能。
4、中间为直径10cm轮盘的导向轮设计，转运灵活，降低医护人员工作。
5、具有自如搭扣的安全限位功操作功能，轻松自如，静音耐磨；整套螺杆厚重结实，使用寿命长，通过可折叠摇手控制功能调节，操作方便。</t>
  </si>
  <si>
    <t>多功能抢救车</t>
  </si>
  <si>
    <t>1具有多层抽屉式物资存放区，急救药品区，耗材与器械区，顶部操作台面；
2.有凹陷设计可防止物品滑落，台面配有304材质不锈钢护栏，台面上配透明软玻璃;
3.车体左侧：除颤器平台、隐藏式副工作台、杂物盒；
4.车体右侧：配有隐藏式伸缩输液架输液架、网篮内分隔片，可放洗手液、剪刀、两升锐器盒、ABS双污物桶分色；
5.车体背后：除颤板，隐藏式伸缩氧气瓶支架，有活动电源线；
6. 车体正面：中控锁，配置有两层抽屉</t>
  </si>
  <si>
    <t>换药车</t>
  </si>
  <si>
    <t>1.具有多层储物功能，上层操作平台，中层抽屉式分类存储，如无菌物品区，外用药品区，下层开放式储物篮，侧面悬挂感染性废物袋。
2.双层设计，每层下面均焊有支撑管,三面设有不锈钢护栏，保证推行时放置物品的安全。
3.配置专用医用脚轮，推动轻盈顺畅，对地面摩擦少，噪音小，耐磨损。
4.有橡胶塑料水桶，可以放置药品或垃圾，方便实在360度旋转，方便收纳，不用时可摘离。</t>
  </si>
  <si>
    <t>多功能治疗车</t>
  </si>
  <si>
    <t>1.多层立体储物，上层操作平台可放置治疗盘、注射器等器械，台面下方配备可拆卸式污染盘，中层抽屉式分类存储：无菌物品区，药品区，层开放式储物篮；
2.ABS底面，凹陷设计可防止物品滑落，台面配有304材质不锈钢护栏，台面上配透明软玻璃;
3.车体左侧：扶手；
4.车体右侧：网篮内分隔片，可放洗手液、剪刀、两升锐器盒、ABS双污物桶分色；
5. 车体正面：一层抽屉、抽屉拉手为燕尾款式、封口插槽式表示牌、防止液体及灰尘进入；</t>
  </si>
  <si>
    <t>病床
（手摇式病床）</t>
  </si>
  <si>
    <t>1、材质：钢塑
2、工艺要求：焊接光滑无毛刺，表面无焊点、经抛光处理，双重抗腐蚀易清洗，工艺精致美观。
3、喷漆工艺：采用静电喷塑处理，环保粉体涂料。
4、手摇二功能：具有螺旋保护装置的丝杆控制，可灵活调节患者背部上升0°-85°±5°，脚部上升0°-45°±5°。
5、配有：床架1套、六档铝合金护栏1付、加厚ABS床头尾板1付、床侧引流袋挂钩4个、标准输液孔4个，输液架1支、床垫1张 .杂物架1个。
病历卡1个、伸缩餐板1块。</t>
  </si>
  <si>
    <t>张
（配床头卡、床头柜）</t>
  </si>
  <si>
    <t>床头柜</t>
  </si>
  <si>
    <t>1、物品收纳存储：抽屉 + 开放式隔板分层收纳，适配水杯、药品、病历等物品，承重≥20kg
2、易清洁材质：ABS 工程塑料 / 不锈钢台面，防腐蚀防渗漏，符合院感消毒要求</t>
  </si>
  <si>
    <t>病人移动床边桌</t>
  </si>
  <si>
    <t>1.便捷移动：桌腿底部配备带刹车的万向轮（通常 3-4 个），轮子直径 5-8cm，可轻松推动桌子在病床周围移动，适应患者 “坐卧”“半躺” 等不同体位时的使用需求。
2.稳定固定：万向轮自带制动装置（踩压式刹车），推动到位后锁定轮子，防止桌子在患者使用时意外滑动（如进食时碰撞、放置重物时移位），保障安全。
3.立柱，内外柱是采用铝合金定拉而成，内有一根可控气弹簧。
4.餐桌板连接板，采用2个厚铁皮拆弯而成。
5.餐板，采用PP料吹塑而成。</t>
  </si>
  <si>
    <t>病历车和病历夹
（60人一套）</t>
  </si>
  <si>
    <t>1.规格: 745*402*1130mm 材质:、四柱塑钢；
2.正面: 双排60格病历夹隔层，每隔隔层的高度为22mm有抽屉，有相应的标识序号，标识数字清晰、易于辨识；病历夹滑道抽拉自如,无顿挫感;
3.车体底部：豪华万向静音轮，其车体由ABS工程塑料 ，病历车台面为ABS材质，耐磨、易清洁中两只带刹车功能，脚轮材料为高强度聚氨酯。防静电、防毛发缠绕、移动轻便灵活；
4.配有安全锁以确保病历夹资料安全;</t>
  </si>
  <si>
    <t>治疗床</t>
  </si>
  <si>
    <t>1、材质：304不锈钢
2、全新焊接工艺，使产品达到不开焊，焊接表面平滑均匀，美观坚固。
3、诊疗床精选皮革，透气性强且防水，耐磨不易刮花，安全环保。
4、床面整体厚实饱满，海绵采用高密度海绵，耐用性好，弹性好。
5、床体加固设计，承重强，床脚处三脚加固，保证床体稳定性强。
6、多层木板压缩，坚硬牢固耐腐蚀，木质结构均匀手感细腻，色泽柔和。</t>
  </si>
  <si>
    <t>轮椅</t>
  </si>
  <si>
    <t>1.手动轮椅：通过用户双手推动大轮（驱动轮）边缘的手轮圈实现移动，部分可由家属或护理人员推动背后的推手操控方向，适合上肢有一定力量的用户。
2.转向与制动
转向：通过双手交替推动两侧手轮圈（手动）或操控杆（电动）调整方向，小轮（万向轮）辅助灵活转向，最小转弯半径通常在 0.8-1.5 米，适应室内狭窄空间（如房间、电梯）。
制动：配备双刹车系统（手动轮椅多为手刹 + 脚踏刹车，电动轮椅为电磁刹车），手刹可快速锁定驱动轮，防止轮椅滑动；部分轮椅带 “驻车制动”，停车时锁定确保稳定（如上下轮椅、斜坡停放）。</t>
  </si>
  <si>
    <t>空气消毒机</t>
  </si>
  <si>
    <t>1.具有消毒功能：杀灭微生物，阻断传播，等离子体消毒，除异味，除甲醛等；
2、24小时可以设置不少于6个时间段。
3、无专机耗材。
4、要有工作时常及实时显示温湿度数据，可自动感应与调节，具有多种运行模式</t>
  </si>
  <si>
    <t>移动紫外线灯</t>
  </si>
  <si>
    <t>1、具有强光消毒，双灯管。
2、定期检测使用寿命。
3、具备万向轮方便移动与固定</t>
  </si>
  <si>
    <t>中医定向透药治疗仪</t>
  </si>
  <si>
    <t>1.具有定向透药功能，精准给药直达病灶，避免口服药物的肝脏首过效应及胃肠道破坏，减少全身毒副作用；
2.有中频电疗功能 ，缓解疼痛与肌肉放松
3.有热疗功能 ，温通经络增强药效，治疗电极片可加热至 38-45℃（可调节）</t>
  </si>
  <si>
    <t>特定电磁波治疗仪</t>
  </si>
  <si>
    <t>1. 有电磁波辐射与温热效应
辐射波段：主要发射 2-25μm 波长的电磁波，可穿透皮肤表层（深度约 1-2cm）；
温热功能作用：扩张局部血管，加速血液循环），促进代谢产物排出；
降低肌肉张力，缓解痉挛（如腰肌劳损时的肌肉紧张），同时提高痛阈，减轻疼痛感知。</t>
  </si>
  <si>
    <t>刺络空气罐</t>
  </si>
  <si>
    <t>1.具有刺络放血与负压吸附的协同作用，刺络局部瘀点后拔罐排毒，祛瘀排毒，疏通经络，调和气血，平衡阴阳
2.带有阀门或手动抽气装置，可调节负压大小，配无菌针具</t>
  </si>
  <si>
    <t>套</t>
  </si>
  <si>
    <t>颈椎牵引架</t>
  </si>
  <si>
    <t>1.具有减压、复位、放松肌肉功能。
2.牵引力大小可调，根据患者年龄、病情、耐受度调整牵引力。
3.牵引角度可控，可调节颈椎的屈曲角度，上颈椎（寰枢椎）问题：适合小角度牵引（接近垂直）。
下颈椎（C5-C7）问题：适合适度前屈角度，更易打开下段椎间隙。
4.牵引时间与方式可设定</t>
  </si>
  <si>
    <t>体外冲击波治疗仪</t>
  </si>
  <si>
    <t>一、主要作用
促进组织修复1.
冲击波通过声波能量刺激患处，激活细胞代谢，加速损伤部位（如肌腱、韧带）的再生与修复，尤其对慢性炎症或钙化组织有分解作用。
缓解疼痛2.
通过抑制痛觉神经信号传递、降低局部炎症因子释放，短期内显著减轻疼痛，适合因慢性劳损或急性损伤引发的疼痛。
改善血液循环3.
冲击波可扩张血管，促进新生血管形成，增加受损组织的血液供应，从而加速愈合。</t>
  </si>
  <si>
    <t>腰椎牵引机</t>
  </si>
  <si>
    <t>1.具有减压、复位、放松肌肉、改善循环的功能。
2.减轻腰椎压力，缓解神经压迫：扩大腰椎间隙，降低椎间盘内压，松解椎间粘连，改善关节活动度
3.有复位与矫正功能：调整腰椎力学结构，纠正腰椎小关节紊乱，改善腰椎曲度异常
4.放松肌肉与缓解痉挛：缓解腰肌痉挛，减轻肌肉张力，降低椎间韧带张力
5.有可精准调节牵引重量（0-100kg，根据患者体重、耐受度设定）、牵引时间、牵引模式（持续牵引、间歇牵引），针对不同病症（如轻度突出、重度椎管狭窄）定制方案</t>
  </si>
  <si>
    <t>两摇骨科牵引床</t>
  </si>
  <si>
    <t>1.治疗功能：骨科牵引固定与复位，多部位牵引固定，促进骨折愈合，具有脊柱牵引、下肢牵引、上肢牵引，维持关节功能位，预防畸形的功能
2.用于骨科治疗帮助医生对病人进行牵引治疗</t>
  </si>
  <si>
    <t>正骨复位椅</t>
  </si>
  <si>
    <t>1.有颈椎错位矫正、腰椎及骨盆复位、胸椎及肋骨矫正的功能。
2.体位固定与支撑功能：提升复位安全性与精准度，多角度调节，椅体的靠背、头枕、座板、脚踏可独立调节角度（如颈椎复位时头枕前倾 15°，腰椎复位时靠背后伸 20°），稳定约束，避免患者因疼痛或紧张移位。</t>
  </si>
  <si>
    <t>训练用阶梯</t>
  </si>
  <si>
    <t>1.有肢肌力与耐力训练，平衡与协调能力训练，步态矫正与步行功能重建功能。
2.高度与级数可调，实现难度递进，倾斜角度可变，模拟复杂场景，部分阶梯底部带有角度调节装置，可将整体倾斜至 ±15°（上坡 / 下坡模式），模拟真实环境中的斜坡行走
3.安全防护功能：防滑与稳固设计，辅助支撑结构，缓冲与保护装置</t>
  </si>
  <si>
    <t>踝关节矫正板</t>
  </si>
  <si>
    <t>1.矫正功能：针对性矫正足内翻 / 足外翻，改善足下垂（踝关节背伸受限）
2.功能改善：提升踝关节活动度与稳定性，增加踝关节活动范围，增强踝关节稳定性。
3.辅助康复训练：衔接日常功能恢复，静态矫正与动态训练结合，适配不同康复阶段，固定式（角度固定，适合初期痉挛严重的患者）和可调式（角度可通过旋钮或垫片调节，适合康复中后期逐步增加矫正力度）。</t>
  </si>
  <si>
    <t>分指板</t>
  </si>
  <si>
    <t>1.有对抗手指屈曲痉挛，矫正手指挛缩畸形的功能。
2.有改善手指活动度与分指能力，恢复手指主动 / 被动活动范围，促进手指感觉与运动协调功能
3.衔接日常功能训练，静态矫正与动态训练结合，适配不同康复阶段：刚性款，柔性款，可调式款
4.预防功能：避免继发损伤，防止关节挛缩加重，保护手部皮肤与血液循环</t>
  </si>
  <si>
    <t>平衡杆</t>
  </si>
  <si>
    <t>1.功能：有辅助建立平衡感知与控制、分级训练平衡稳定性。
2.增强肢体协调能力，提升关节活动度与肌力
3.提供安全支撑，减少摔倒恐惧，平衡杆的高度、稳定性可灵活调整：高度调节、底部带加重底座或防滑垫</t>
  </si>
  <si>
    <t>多功能关节康复器</t>
  </si>
  <si>
    <t>1.具有功能：恢复关节活动度，预防粘连，持续被动活动（CPM），突破活动受限，持续、缓慢、无痛的被动运动，精准控制运动参数，实现个体化训练。
2.有促进组织修复，改善局部血液循环与淋巴回流，减轻关节疼痛与肌肉痉挛功能
3.辅助主动训练与肌力恢复，被动到主动的过渡训练，适配多关节（膝关节、髋关节、肘关节 、 肩关节），实现一机多用</t>
  </si>
  <si>
    <t>神经肌肉电刺激仪
（低频治疗仪）</t>
  </si>
  <si>
    <t>用于
缓解疼痛1.
低频电流通过刺激感觉神经，干扰痛觉信号传递，同时促进内源性镇痛物质（如内啡肽）释放，常用于慢性疼痛、运动损伤或术后疼痛的辅助治疗。
促进血液循环2.
电刺激引起肌肉节律性收缩与舒张，模拟“泵血”效果，增加局部血流量，改善组织供氧和代谢，适用于水肿消除、伤口愈合或循环障碍的康复。
增强肌肉力量3.
通过电流直接刺激运动神经或肌肉纤维，诱导肌肉主动收缩，帮助肌力减退患者（如长期卧床者）恢复肌肉功能，也可用于运动员的力量训练。
预防肌肉萎缩4.
对于因神经损伤、瘫痪或术后制动导致的肌肉失用状态，电刺激可维持肌肉活动，延缓萎缩进程，保护肌肉结构与功能。
促进神经修复5.
低频电刺激可调节神经兴奋性，加速受损神经的再生与功能重建，常用于周围神经损伤、面瘫或脑卒中后遗症的康复治疗。</t>
  </si>
  <si>
    <t>上下肢被动训练器
（上下肢运动康复训练设备）</t>
  </si>
  <si>
    <t>1.由上肢训练器和下肢训练器组成，防止肌肉萎缩、关节僵硬、静脉血栓等并发症的发生，减轻肌肉痉挛，恢复肌肉力量，改善关节活动度，提高行走能力，促进新陈代谢、血液循环以及肠蠕动，增强患者的康复信心。
2.适用脑中风、脑外伤、脑卒中、等导致肢体运动功能障碍的患者进行肢体运动康复训练。
3.调节范围：显示屏水平调节角度为0~200°范围内，上肢训练传动模块调节角度为0～100°范围内，上肢训练工作臂水平调节范围为0～200°范围内，训练器支架伸缩调节范围为0～150mm，允差±10mm。</t>
  </si>
  <si>
    <t>中药熏蒸机</t>
  </si>
  <si>
    <t>1.具有促进药物渗透吸收、改善局部循环、缓解疼痛痉挛、调节机体状态的功能
2.强化中药药效渗透，实现靶向治疗，通过热蒸汽打开皮肤通道，提升药物吸收效率，避免口服药物的胃肠道刺激
3.热疗与汽疗协同：改善循环，缓解疼痛与痉挛，温热效应促进血液循环，消除瘀滞，放松肌肉，缓解痉挛与僵硬</t>
  </si>
  <si>
    <t>超激光治疗仪
（红外偏振光治疗仪）</t>
  </si>
  <si>
    <t>主要应用于：
骨科病症：颈椎病、腰椎间盘突出症、关节炎
神经病变：带状疱疹神经痛、三叉神经痛
术后康复：切口痛、疤痕粘连
慢性炎症：肩周炎、腱鞘炎
神经系统疾病：脑出血后遗症 
覆盖疼痛科、康复科等9个临床科室，涉及急性疼痛与慢性炎症两大类病症 。</t>
  </si>
  <si>
    <t>自动艾灸机</t>
  </si>
  <si>
    <t>1.具有恒温控温，保证 “温热刺激” 的稳定性，多穴位覆盖，实现 “靶向治疗” 与 “整体调理”，控时定量，确保艾灸 “疗程化” 效果
2.一键启动与模式预设，自动点火与灭火，多角度调节与适配不同体位
3.支持多种艾灸形式，兼顾传统与创新</t>
  </si>
  <si>
    <t>脉冲针灸治疗仪</t>
  </si>
  <si>
    <t>通过电刺激模拟针灸手法作用于穴位，达到疏通经络、缓解疼痛、调节身体机能的效果。其核心作用包括镇痛、促进血液循环、调节神经功能，适用于肌肉劳损、慢性疼痛等问题的辅助治疗。，实现个性化治疗，定时与模式预设，简化操作流程</t>
  </si>
  <si>
    <t>手功能康复训练与评估系统
(上肢康复训练系统)</t>
  </si>
  <si>
    <r>
      <rPr>
        <sz val="11"/>
        <rFont val="宋体"/>
        <charset val="134"/>
      </rPr>
      <t xml:space="preserve">手功能康复训练与评估系统主要用于改善上肢运动功能，通过科学训练恢复手部活动能力，适用于多种原因导致的上肢功能障碍。 </t>
    </r>
    <r>
      <rPr>
        <sz val="11"/>
        <rFont val="Times New Roman"/>
        <charset val="134"/>
      </rPr>
      <t>‌</t>
    </r>
    <r>
      <rPr>
        <sz val="11"/>
        <rFont val="宋体"/>
        <charset val="134"/>
      </rPr>
      <t xml:space="preserve">
核心作用
</t>
    </r>
    <r>
      <rPr>
        <sz val="11"/>
        <rFont val="Times New Roman"/>
        <charset val="134"/>
      </rPr>
      <t>‌</t>
    </r>
    <r>
      <rPr>
        <sz val="11"/>
        <rFont val="宋体"/>
        <charset val="134"/>
      </rPr>
      <t>恢复关节活动度</t>
    </r>
    <r>
      <rPr>
        <sz val="11"/>
        <rFont val="Times New Roman"/>
        <charset val="134"/>
      </rPr>
      <t>‌</t>
    </r>
    <r>
      <rPr>
        <sz val="11"/>
        <rFont val="宋体"/>
        <charset val="134"/>
      </rPr>
      <t xml:space="preserve">：通过针对性训练增强手指、腕关节及前臂的屈伸、旋转等基本活动能力，改善关节僵硬和肌肉萎缩。 </t>
    </r>
    <r>
      <rPr>
        <sz val="11"/>
        <rFont val="Times New Roman"/>
        <charset val="134"/>
      </rPr>
      <t>‌</t>
    </r>
    <r>
      <rPr>
        <sz val="11"/>
        <rFont val="宋体"/>
        <charset val="134"/>
      </rPr>
      <t xml:space="preserve">
</t>
    </r>
    <r>
      <rPr>
        <sz val="11"/>
        <rFont val="Times New Roman"/>
        <charset val="134"/>
      </rPr>
      <t>‌</t>
    </r>
    <r>
      <rPr>
        <sz val="11"/>
        <rFont val="宋体"/>
        <charset val="134"/>
      </rPr>
      <t>提升肌力与耐力</t>
    </r>
    <r>
      <rPr>
        <sz val="11"/>
        <rFont val="Times New Roman"/>
        <charset val="134"/>
      </rPr>
      <t>‌</t>
    </r>
    <r>
      <rPr>
        <sz val="11"/>
        <rFont val="宋体"/>
        <charset val="134"/>
      </rPr>
      <t xml:space="preserve">：强化手部肌肉力量，提升握力、提拉等力量性动作的完成质量，逐步恢复日常操作能力。 </t>
    </r>
    <r>
      <rPr>
        <sz val="11"/>
        <rFont val="Times New Roman"/>
        <charset val="134"/>
      </rPr>
      <t>‌</t>
    </r>
    <r>
      <rPr>
        <sz val="11"/>
        <rFont val="宋体"/>
        <charset val="134"/>
      </rPr>
      <t xml:space="preserve">
</t>
    </r>
    <r>
      <rPr>
        <sz val="11"/>
        <rFont val="Times New Roman"/>
        <charset val="134"/>
      </rPr>
      <t>‌</t>
    </r>
    <r>
      <rPr>
        <sz val="11"/>
        <rFont val="宋体"/>
        <charset val="134"/>
      </rPr>
      <t>促进神经重塑</t>
    </r>
    <r>
      <rPr>
        <sz val="11"/>
        <rFont val="Times New Roman"/>
        <charset val="134"/>
      </rPr>
      <t>‌</t>
    </r>
    <r>
      <rPr>
        <sz val="11"/>
        <rFont val="宋体"/>
        <charset val="134"/>
      </rPr>
      <t xml:space="preserve">：结合视觉镜像技术、多感官反馈等手段，刺激大脑神经对患侧肢体的控制能力，加速功能恢复进程。 </t>
    </r>
    <r>
      <rPr>
        <sz val="11"/>
        <rFont val="Times New Roman"/>
        <charset val="134"/>
      </rPr>
      <t>‌</t>
    </r>
    <r>
      <rPr>
        <sz val="11"/>
        <rFont val="宋体"/>
        <charset val="134"/>
      </rPr>
      <t xml:space="preserve">
</t>
    </r>
  </si>
  <si>
    <t>中药熏蒸床</t>
  </si>
  <si>
    <t>结合中药药效与温热疗法的理疗方式，通过药物蒸汽作用于体表，达到疏通经络、祛风散寒、缓解疼痛、促进代谢等效果。其作用基于药物渗透与温热效应协同，适用于多种慢性病调理及亚健康状态改善。</t>
  </si>
  <si>
    <t>空气压力波治疗仪</t>
  </si>
  <si>
    <t>用是促进血液循环、防止血栓形成、缓解疼痛、促进伤口愈合、辅助治疗静脉曲张、防止肌肉萎缩、缓解供血不足症状等。</t>
  </si>
  <si>
    <t>四维对抗多功能牵引床</t>
  </si>
  <si>
    <t>放松全身肌筋，消除疲劳。
使肩颈部弹性保健。
矫正拉直弯曲变形脊椎，舒缓紧绷神经：帮助缓解颈、肩、腰、腿关节疼痛。通过直线牵引拉伸解除人体受到的生长发展，帮助骨骼扩展生长空间，突破身高限制2。
牵引床纵向拉伸骨骼：帮助身材恢复挺拔。颈椎病腰痛、腰椎间盘突出、坐骨神经痛、腰肌劳损、腰椎骨质增生等2。
椎间隙和椎间孔增大：改变神经根与压迫物之间的位置关系，减轻或解除神经根等组织的刺激或压迫。牵开小关节间隙，解除滑膜嵌顿，纠正椎体的侧倾、旋转、滑脱及后关节的错位。
降低椎间盘内压或使椎问盘内产生负压：缓冲椎间盘向四周的压力，有利于膨出的纤维环还纳。缓解颈肌痉挛和关节囊、韧带及神经根的粘连，有利于颈椎平衡的恢复，增强颈椎的稳定性。使扭曲于横突间的椎动脉伸直舒展，改善椎动脉供血。牵引时绷紧的后纵韧带可将突出的椎间盘压还原处；并可使皱褶的黄韧带复平，减轻其对脊髓的压迫6。
有力骨折复位：矫正骨折缩短移位，稳定骨折的断端。止痛和促进骨折愈合。使脱位的关节复位9。</t>
  </si>
  <si>
    <t>手动牵引床</t>
  </si>
  <si>
    <t>1、脊柱 / 肢体牵引，适配腰椎间盘突出、骨折复位等牵引治疗
2、体位多角度调节：床头 / 床尾升降，适配仰卧 / 俯卧牵引姿势；分段式床板，精准定位牵引部位
3、安全锁定系统：牵引力锁定装置（防突然松脱），制动可靠性≥99%；床体四角刹车，定位后稳固不滑动
4、便携移动设计：医用万向轮（带刹车），单人可推动；折叠式护栏，防止患者坠落</t>
  </si>
  <si>
    <t>JZQY型颈椎正骨牵引椅</t>
  </si>
  <si>
    <t>1、颈椎牵引治疗适配不同颈椎曲度矫正需求
2、正骨辅助功能：牵引状态下可配合手法复位，内置定位标尺辅助颈椎小关节错位调整</t>
  </si>
  <si>
    <t>电脑中频治疗仪
（中频综合治疗仪）</t>
  </si>
  <si>
    <t>用于：缓解疼痛：中频治疗仪可以刺激人体神经，促进神经传导，从而促进血液循环及细胞代谢。该设备可以舒缓僵硬、酸痛的肌肉，消除因筋肉疲劳而产生的肌肉酸痛、痉挛、炎症反应等症状。
促进血液循环：中频治疗仪可以产生电波，通过电波的神经传导作用，促进局部的血液循环，改善组织的营养状况，增强组织的氧气供应量。
恢复运动功能：中频治疗仪可以促进人体的肌肉收缩，增加肌肉的力量，帮助患者恢复运动功能。中频治疗仪可以治疗膝关节严重的骨关节炎、腰椎间盘突出等常见疾病，可以改善患者的运动功能和体态，减轻患者的疼痛。
增加骨密度：中频治疗仪可以通过电波的震动作用，促进人体内骨质细胞的繁殖，增加骨质密度，预防骨质疏松症。</t>
  </si>
  <si>
    <t>火龙罐中罐</t>
  </si>
  <si>
    <t>1.艾灸与温热渗透的叠加作用，结合推拿与刮痧的机械刺激
2.中罐尺寸适配，实现局部精细化治疗，中罐通常有多种规格（如直径 3-8cm），可根据治疗部位选择</t>
  </si>
  <si>
    <t>火龙罐大罐</t>
  </si>
  <si>
    <t>深层温热渗透与机械刺激增强，提升 “祛瘀止痛” 效率，大的罐体尺寸（通常直径 10-15cm，高度 8-12cm）使其在大面积覆盖、深层渗透、高效调理方面更具优势</t>
  </si>
  <si>
    <t>火罐（小）</t>
  </si>
  <si>
    <t>1、负压吸附：通过燃火或抽气形成负压，吸附皮肤及皮下组织，扩张毛细血管，促进局部血液循环。
2、活血通络：借助吸附力疏通经络，缓解肌肉紧张、疼痛（如颈肩腰腿痛），改善气血瘀滞。
3、祛风散寒：温热效应配合负压，驱散体内寒湿，适用于风寒感冒、关节冷痛等症。
4、排毒祛湿：吸附过程中促使组织液渗出，辅助排出代谢废物及湿气，调节机体平衡。</t>
  </si>
  <si>
    <t>大艾灸箱</t>
  </si>
  <si>
    <t>大艾灸箱的箱体尺寸通常在 40-60cm（长）×20-30cm（宽），可一次性覆盖背部（如整个脊柱及两侧膀胱经）、腹部（从肚脐到下腹部）、腰部（腰椎及两侧肾区）等大面积区域：</t>
  </si>
  <si>
    <t>小艾灸箱</t>
  </si>
  <si>
    <t>小艾灸箱的尺寸通常在 10-20cm（长）×8-15cm（宽），可精准覆盖单个或相邻几个穴位，头颈部、四肢关节、面部与手足</t>
  </si>
  <si>
    <t>点艾器</t>
  </si>
  <si>
    <t>集中热量（如高温火焰、电热丝）快速点燃，避免传统点火方式中 “艾条头部燃烧不充分、需反复点火” 的问题，确保艾材燃烧均匀。多数点艾器设计有隔热外壳（如金属防烫罩、耐高温塑料手柄），避免手持时被高温烫伤</t>
  </si>
  <si>
    <t>4K高清电子胃肠镜系统</t>
  </si>
  <si>
    <t>对萎缩性胃炎、肠上皮化生等癌前病变的细微变化更敏感，ESD（内镜黏膜下剥离术）术前评估更精准。
复杂手术导航
4K+3D成像技术为POEM（经口内镜下肌切开术）、EUS-FNA（超声内镜穿刺）等提供立体视野，降低穿孔风险。
教学与科研 
超高清影像可用于病例库建设，配合4K录播系统实现细节还原，提升培训效果。</t>
  </si>
  <si>
    <t>医用内窥镜图像处理器</t>
  </si>
  <si>
    <t>配置
清单</t>
  </si>
  <si>
    <t>内窥镜冷光源</t>
  </si>
  <si>
    <t>上消化道电子内窥镜</t>
  </si>
  <si>
    <t>电子结肠内窥镜</t>
  </si>
  <si>
    <t>条</t>
  </si>
  <si>
    <t>24寸彩色液晶医用监视器</t>
  </si>
  <si>
    <t>专用金属仪器车</t>
  </si>
  <si>
    <t>内镜送水泵</t>
  </si>
  <si>
    <t>转运床（360°角）</t>
  </si>
  <si>
    <t>1、360° 自由转向：四轮独立万向轮设计，推动时可任意角度旋转，通过狭窄通道（门宽≥80cm）时无需调整方向
2、安全转运承载：承重≥200kg，床面防滑防渗漏，配备 5 点式安全带及护栏（高度≥30cm），防止患者跌落
3、高度可调功能：电动升降范围 50-90cm，适配手术台、CT 床等设备对接。
4、应急操作设计：断电时手动液压升降，刹车锁定装置，紧急情况下快速固定。</t>
  </si>
  <si>
    <t>内镜清洗工作站</t>
  </si>
  <si>
    <t>用于不同规模的医疗机构开展内镜的清洗消毒工作。内镜清洗工作站改变了以往传统的手工清洗和临床科室自行清洗、浸泡消毒和灭菌的方法，明显提高腔镜器械的清洗、消毒、包装和灭菌的有效性。减少内镜器械损坏率，延长使用寿命。有效降低院内感染率，提高医疗服务安全质量，保障患者安全。内镜清洗工作站分为软性内镜清洗工作站和硬性内镜清洗工作站，分别配置不同的水槽、酶洗槽、次洗槽、消毒槽、末洗槽、干燥台等组成。用于软式内镜的清洗和消毒。硬性内镜清洗工作站由初洗槽、酶洗槽、超声槽、末洗槽、干燥台等组成。主要适用于对硬性内镜的清洗。</t>
  </si>
  <si>
    <t>内镜运送车（双层）</t>
  </si>
  <si>
    <t>1、采用PMMA材料用模具一体成型，每层都有透明的防污盖子,四个轮子采用无声静音轮。
2、盘内设导向隔离槽稳固软镜防坠落，搭配专用手柄支座便于取用，连接部支撑台防水入接口，全面保护内镜安全。</t>
  </si>
  <si>
    <t>全自动清洗消毒器（单缸）</t>
  </si>
  <si>
    <t>1、设备具有喷淋和灌流两种清洗模式，可以独立运行或组合运行。
2、清洗流程应至少包含泄漏测试、冲洗、清洗、漂洗、消毒、终末漂洗和干燥过程。
3、运行过程中全程对内镜进行泄露测试，当检测到内镜泄漏时，应持续提供正向压力，防止水进入内镜，避免内镜的损坏。
4、耗材柜（清洗剂、酒精）采用隐藏式结构设计，采用抽拉式导轨，更换耗材轻松便捷。
5、具有消毒剂管理功能及更换人机交互模式，消毒剂更换的每个阶段能自动提示。</t>
  </si>
  <si>
    <t>普通内镜双门（12条）</t>
  </si>
  <si>
    <t>1、具有自动和定时两种消毒模式，分别采用紫外线和等离子体两种消毒方式对过滤后的空气进行消毒，可选单一模式，或两种模式组合消毒。
2、、装载或卸载过程中污染物进入内镜储存柜内对内镜应不会造成污染；同时存储多条内镜时，若其中有内镜存在消毒不合格或被污染，应不影响其他内镜的储存。同一位置，不同时间存放的内镜应不交叉污染。</t>
  </si>
  <si>
    <t>追溯系统</t>
  </si>
  <si>
    <t>用于：
提高监管效率：通过信息化手段，实现对医疗废物从产生到处置的全程监控，提高了监管效率。
减少人工成本：系统能够自动分类和管理医疗废物，减少了医院相关人员的工作量，降低了人工成本。
避免安全隐患：系统确保医疗废物的定点管理，避免了医疗废物遗落或非医院工作者接触，保证了安全性。
信息追溯功能：系统具备信息追溯功能，能够迅速找到具有危险性废物的去向以及各个环节经手人的信息，方便追回、处理这些具有危险性的医疗废物1。
防泄漏和丢失：系统通过电子数据记录，避免了纸质单据易修改、易丢失的问题，实现了过程数据信息的全监控。
提高收集处理效率：系统取消了书面记录，采取非接触式交接，简化了医废收取流程，提高了工作效率。
数据统计和溯源：系统能够直观生成统计数据，实时查询医废处理信息，实现数据溯源追踪。</t>
  </si>
  <si>
    <t>移动式手术灯</t>
  </si>
  <si>
    <t>具备80个LED光源，并采用单色光源，避免色差阴影。灯头最大亮度12万Lux，显色指数95。灯头采用铝合金材质，具备独立的背景照明，具备薄膜式控制面板，10级亮度调节，记忆功能，故障报警功能等。旨在为消除或减少由于光线投射产生的阴影，从而提供均匀光照，确保手术视野清晰，为手术视野提供理想的照明效果。</t>
  </si>
  <si>
    <t>手术无影冷光灯</t>
  </si>
  <si>
    <t>具备160个LED光源，并采用单色光源，避免色差阴影。灯头最大亮度16万Lux，显色指数95。灯头采用铝合金材质，具备独立的背景照明，具备薄膜式控制面板，10级亮度调节，记忆功能，故障报警功能等。旨在为消除或减少由于光线投射产生的阴影，从而提供均匀光照，确保手术视野清晰，为手术视野提供理想的照明效果。</t>
  </si>
  <si>
    <t>耳鼻喉高清内窥镜摄像系统</t>
  </si>
  <si>
    <t>用于：
高清成像：采用先进的光学和图像处理技术，实现高清成像，让医生能够更清晰地观察耳鼻喉内部结构，准确判断病变部位和程度1。
微小创伤：内窥镜设计精巧，能够通过自然腔道进入人体，减少对患者的创伤和痛苦，同时降低术后感染和并发症的风险1。
精准操作：借助内窥镜摄像系统，医生可以实现精准定位和操作，提高手术的成功率和安全性。
实时记录：摄像系统能够实时记录手术过程，方便医生进行术后分析和交流，提高医疗质量。
辅助教学：高清内窥镜摄像系统可以将手术过程完整地从监视器显示出来，有利于手术指导者、术者、助手观察，改变了鼻科多年来一人手术其他人都无法明视，学手术全靠自己悟性的弊端。</t>
  </si>
  <si>
    <t xml:space="preserve">极清摄像主机系统    1台
极清摄像头        1 
内窥镜冷光源主机  1
导光束            1
27寸 医用显示器   1
医用内窥镜治疗台车1
鼻窦镜 0度        4
鼻窦镜 30度       1
耳内镜            5
高清工作站        1 </t>
  </si>
  <si>
    <t>配置</t>
  </si>
  <si>
    <t>裂隙灯</t>
  </si>
  <si>
    <t>1.强光裂隙照明，凸显组织层次
2.显微镜放大，捕捉微小病变
放大倍数通常为 6-40 倍（可连续调节），配合裂隙光的 “光学切面” 效果，能发现肉眼无法识别的微小病变：</t>
  </si>
  <si>
    <t>眼压测量仪（无接触）</t>
  </si>
  <si>
    <t>用于快速、无痛且无创地评估眼内压力。
非接触式眼压计在眼科临床诊断中有着广泛的应用。它可以用于早期检测青光眼和其他眼病的风险因素，帮助医生及时采取干预措施，从而有效预防或延缓疾病的进展。在眼内手术中，特别是激光手术，非接触式眼压计可以帮助医生监测手术过程中的眼压变化，以确保手术的安全性和准确性。眼压监测研究是了解眼睛健康的重要方法之一。非接触式眼压计可以用于大规模的眼压监测研究，收集更多的数据以帮助了解眼压与其他眼疾病之间的关联</t>
  </si>
  <si>
    <t>氦氖激光治疗仪</t>
  </si>
  <si>
    <t>用于扩张血管、活血化瘀、消炎止痛的功效。</t>
  </si>
  <si>
    <t>医用空气压缩机</t>
  </si>
  <si>
    <t>医院空气压缩机主要用于提供稳定、清洁、干燥且无油的压缩空气，以满足医疗设备、手术室、病房等多种场景的需求。</t>
  </si>
  <si>
    <t>口腔CT
（口腔颌面锥形束计算机体层摄影设备）</t>
  </si>
  <si>
    <t>用于口腔颌面外科、种植牙、正畸、牙槽骨疾病等诊断，帮助医生进行准确的诊断和治疗规划。</t>
  </si>
  <si>
    <t>口腔种植机</t>
  </si>
  <si>
    <t>用于医院口腔科或口腔门诊对牙齿的种植、修复。</t>
  </si>
  <si>
    <t>高速牙科手机</t>
  </si>
  <si>
    <t>1、高速切削：快速磨除牙体组织，精准预备牙体。
2、冷却防损伤：通过水雾、气流降温，避免切削产热损伤牙髓。
3、灵活操控：小巧机头适配口腔各部位，便捷更换车针，握持轻便低振动。
4、驱动高效：气动 / 电动驱动，气动适合强力磨除，电动便于精细操作。
5、灭菌兼容：材质耐高温高压灭菌，满足医疗消毒要求。</t>
  </si>
  <si>
    <t>把</t>
  </si>
  <si>
    <t>口腔灭菌器</t>
  </si>
  <si>
    <t>可直接接触患者口腔黏膜、血液或唾液，且多为重复使用的精密器械（如带轴承的牙科手机），因此灭菌需满足：
彻底性：即灭菌后每件器械存活微生物的概率不超过百万分之一；
兼容性：不损伤器械（如高温对塑料、橡胶部件的影响，腐蚀性对金属的损害）；
高效性：适应口腔科器械周转快的特点，灭菌周期需合理。</t>
  </si>
  <si>
    <t>电子阴道镜</t>
  </si>
  <si>
    <t>用于检查宫颈及阴道病变的,它有放大的作用,可以看到肉眼看不到的一些病变等。
1、下生殖道病变癌前筛查
2、外明明道、宫颈管及肛周可疑病变部位活检
3、下生殖道癌前病变治疗后的随访
用途</t>
  </si>
  <si>
    <t>医用纯水机（1.5L）</t>
  </si>
  <si>
    <t>1、为医院用水点提供纯化水。
2、由预处理系统、反渗透系统、及纯水供水系统组成系统组成。
3、处理方式：全自动继电器控制。
4、纯水电导率：≤5μs/cm（25℃）。</t>
  </si>
  <si>
    <t>医用干燥柜</t>
  </si>
  <si>
    <t>1、整体不锈钢外观，带侧面热风风循环；显示屏和控制面板位于侧维修门处，操作高度正对操作者。
2、前后双门通道型结构并密封互锁，门体中部双层中空钢化玻璃。
3、触摸屏应显示当前状态、设定时间、设定温度、实际温度、实际湿度及报警信息等。
4、程序应包括表面器械、管腔器械、塑胶器械、标准干燥、增强干燥、低温干燥等。</t>
  </si>
  <si>
    <t>自动清洗消毒器
(医用喷淋清洗机）</t>
  </si>
  <si>
    <t>1、舱体采用1.5mm厚316L不锈钢镜面板，清洗架为不锈钢材质，外装饰罩为304不锈钢拉丝板。
2、流程应至少包含冲洗、清洗剂添加、清洗、漂洗、润滑剂添加、消毒、和干燥过程。标准程序运行时间≤28min。
3、负载架接口与设备清洗喷淋出水对接口采用气动驱动对接，清洗时注水口零泄漏且保持循环压力。
4、自动下开门；双门通道型，门密封采用压缩气体主动密封，同时升降门具有安全防夹装置，在门密封路径上有障碍物时，门向反方向运行。
5、设备清洗效果符合YY/T 0734.1-2018中附录E中E1.4条款的要求。对染于不锈钢载体上的染枯草杆菌黑色变种芽胞的灭杀对数值应＞3.00。</t>
  </si>
  <si>
    <t>超声波清洗机</t>
  </si>
  <si>
    <t>1、具有三种超声清洗频率，分别为40KHz、80KHz、100KHz可分别组合，实现一机单频、一机双频、一机三频的清洗方式。
2、设备具有三种预设程序，分别为单频清洗、多频清洗、手动清洗三种程序、
3、采用PLC系统加7寸彩色触摸屏，实现清洗过程的温度、时间、可实时显示，并通过密码实现调节。</t>
  </si>
  <si>
    <t>污物接收车</t>
  </si>
  <si>
    <t xml:space="preserve">1、用于污物接收、运转。
2、材质采用国标SUS304不锈钢；板足厚1.2mm。具体规格尺寸可定制。                                                                3、万向静音，带全方位刹车装置，承重≥200kg，轮上部带有硅胶的防撞胶垫。 </t>
  </si>
  <si>
    <t>无菌物品下送车</t>
  </si>
  <si>
    <t xml:space="preserve">1、用于无菌物品运转、发放。
2、材质采用国标SUS304不锈钢；板足厚1.2mm。具体规格尺寸可定制。                                                                3、万向静音，带全方位刹车装置，承重≥200kg，轮上部带有硅胶的防撞胶垫。 </t>
  </si>
  <si>
    <t>小车清洗机</t>
  </si>
  <si>
    <t>用于物品回收车的表面高压冲洗，压力为0.7pa,流量为6L/min，带两个大尺寸移动轮和隐藏式拉把手。</t>
  </si>
  <si>
    <t>清洗槽（四个槽）</t>
  </si>
  <si>
    <t>1、工作站由台下柜、台面支撑架等组合而成。包括清洗、漂洗、消毒、末洗、干燥流程。
2、工作站功能槽及功能背板采用能耐受化学腐蚀及机械应力的改性PMMA-ABS高分子复合材料板材高温一次吸塑成型。
3、全SUS304不锈钢水龙头配陶瓷阀芯，连接PP-R冷热水管材管件；排水系统采用高分子下水器、PVC钢丝软管及PVC-U管件，自动排液由不锈钢微型电动球阀控制。
4、中心气体处理器调节0-0.75Mpa恒定气压，分离杂质，免维护。
5、全不锈钢高压水气枪以304#不锈钢一体成型，专嘴锥型喷头，中端橡胶垫防气反弹、护内镜接口。</t>
  </si>
  <si>
    <t>污物接收台</t>
  </si>
  <si>
    <t xml:space="preserve">1、用于污物接收、分类。
2、材质采用国标SUS304不锈钢；板足厚1.2mm。具体规格尺寸可定制。                                                                </t>
  </si>
  <si>
    <t>器械检查打包台</t>
  </si>
  <si>
    <t xml:space="preserve">1、用于器械检查、打包。
2、材质采用国标SUS304不锈钢；板足厚1.2mm。具体规格尺寸可定制。                                                                </t>
  </si>
  <si>
    <t>敷料检查打包台</t>
  </si>
  <si>
    <t xml:space="preserve">1、用于敷料检查、打包。
2、材质采用国标SUS304不锈钢；板足厚1.2mm。具体规格尺寸可定制。                                                                </t>
  </si>
  <si>
    <t>疏列式货架</t>
  </si>
  <si>
    <t xml:space="preserve">1、材质采用国标SUS304不锈钢；板足厚1.5mm，管足厚1.5mm。
2、层高可调节。具体规格尺寸可定制。                          </t>
  </si>
  <si>
    <t>敷料柜</t>
  </si>
  <si>
    <t>1、用于敷料的存放。
2、材质采用国标SUS304不锈钢；钢板应足厚1.2mm，管足厚1.5mm。
3、具体规格尺寸可定制。</t>
  </si>
  <si>
    <t>器械柜</t>
  </si>
  <si>
    <t>1、用于器械的存放。
2、材质采用国标SUS304不锈钢；钢板应足厚1.2mm，管足厚1.5mm。
3、具体规格尺寸可定制。</t>
  </si>
  <si>
    <t>器械检查放大镜</t>
  </si>
  <si>
    <t>十倍放大，带光源，支杆采用弹簧关节臂式收缩折弯，夹固在桌面或放于桌面。</t>
  </si>
  <si>
    <t>低温低离子机器</t>
  </si>
  <si>
    <t>1、灭菌舱采用矩形铝合金舱体，上下两层铝合金篮筐装载灭菌物品。
2、至少具有对医疗器械的表面、管腔和软式内镜的灭菌程序。
3、卡匣式注液方式，具有卡匣自动识别系统，具有过氧化氢提纯功能。</t>
  </si>
  <si>
    <t>煮沸润滑机</t>
  </si>
  <si>
    <t>1、设备具有四种预设程序，分别为低温消毒、高温消毒、手动程序、自定义消毒四种程序。
2、采用PLC系统加7寸彩色触摸屏，实现消毒过程的温度、时间、实时显示，并通过密码实现调节。
3、设备可依据A0计算温度或时间，可依据时间和温度实时计算A0值显示。
4、依据润滑剂比例调节，工作过程自动投放。更换无需灌装，直接换瓶即可，操作理简捷。耗材低于一个程序使用量时，设备自动提示。
5、设备带有防过载、短路保护装置，实时限温保护。</t>
  </si>
  <si>
    <t>双能X线骨密度仪</t>
  </si>
  <si>
    <t>*骨质疏松诊断：通过T值（与健康年轻人对比）和Z值（与同龄人对比）判断骨量减少或骨质疏松。
骨折风险评估：常见检测部位为腰椎、股骨颈和全髋，这些部位的骨密度与骨折风险高度相关。
疾病监测**：跟踪骨质疏松治疗效果或疾病进展（如甲状旁腺功能亢进）。
体成分分析：部分设备可测量肌肉和脂肪分布，用于肥胖或代谢疾病评估。</t>
  </si>
  <si>
    <t>影像阅片专用显示器</t>
  </si>
  <si>
    <t>1、高分辨率显示：≥5MP（2560×2048）分辨率，灰阶 10-12bit，精准呈现 CT/MRI 等影像细节
2、DICOM 标准校准：符合 DICOM GSDF 标准，亮度≥1000cd/m²，长期稳定性误差≤5%
3、多模态影像支持：双屏 / 四屏拼接，同步显示不同序列影像（如 T1/T2 加权 MRI）；一键切换窗宽窗位（预设头颅 / 胸部 / 骨骼等 20 + 临床模式）</t>
  </si>
  <si>
    <t>干式激光相机</t>
  </si>
  <si>
    <t>1、高精度影像输出：分辨率≥300dpi（最高 600dpi），灰阶 14bit，还原 CT/MRI 等医学影像细节
2、干式成像技术：热升华 / 热敏打印，无需显影定影液，成像时间≤20 秒 / 张
3、多尺寸兼容：支持 8×10/10×12/14×17 英寸等胶片规格，自动裁剪黑边
4、DICOM 校准：符合 DICOM 3.14 标准，自动匹配窗宽窗位（预设 20 + 临床参数）
5、高效数据处理：支持 DICOM 网络传输，批量打印速度≥15 张 / 分钟</t>
  </si>
  <si>
    <t>影像阅片专用灯</t>
  </si>
  <si>
    <t xml:space="preserve">1、高亮度均匀照明：亮度≥5000cd/m²，均匀度≥90%（中心与边缘亮度差≤10%）；色温 6500K±500K（接近自然光，减少视觉疲劳）
2、多模态影像适配：支持单 / 双 / 四屏拼接，兼容 14×17 英寸胶片（透射比≥85%）；可调光密度（0-4.0D，步进 0.1D），适配 CR/DR/CT 等不同影像
3、智能调光系统：手动 / 自动亮度调节（环境光感应响应时间≤1 秒）；分区独立控光（单屏可单独开关，功耗降低 30%）
</t>
  </si>
  <si>
    <t>影像胶片/报告自助打印机</t>
  </si>
  <si>
    <t>1、自助打印功能：扫码 / 刷卡读取检查信息，支持 DICOM 胶片（14×17 英寸）与 A4 报告同步打印；打印速度≥15 张 / 分钟（胶片），报告输出≤10 秒 / 页
2、多格式兼容：支持 CT/MRI/X 光等影像格式，自动匹配窗宽窗位（预设 10 + 临床场景参数）；兼容 PDF/Word 报告模板，医院 LOGO 自动嵌入
3、身份验证系统：条码扫描（识别率≥99%）、就诊卡读取、手机验证码三重认证；隐私保护（未取件 30 分钟自动删除数据）
4、耗材管理：自动检测胶片 / 纸张余量（缺纸预警提前 50 张）；碳带寿命提示（剩余量≤10% 时亮灯）</t>
  </si>
  <si>
    <t>医疗体检车9米</t>
  </si>
  <si>
    <t>1、移动医疗空间：9 米轴距拓展舱体（展开后使用面积≥20㎡），集成问诊、检查、检验等多场景功能
2、车载医疗设备：标配 DR 机、心电图机、全自动生化分析仪等，支持 10 项以上体检项目现场检测
3、电力供应系统：外接 220V 市电 / 车载发电机（功率≥15kW）双模式供电；UPS 备用电源（续航 30 分钟）保障设备突发断电安全
4、环境控制：医用级空调（制冷量≥5kW）+ 空气净化（PM2.5 过滤效率≥95%）；恒温试剂存储柜（2-8℃）保存检验样本
5、安全移动设计：防侧倾悬挂系统（过弯倾斜角≤10°）；车载 DR 防震机架（行驶中设备固定误差≤0.5mm）</t>
  </si>
  <si>
    <t>辆</t>
  </si>
  <si>
    <t>体检车DR机</t>
  </si>
  <si>
    <t>1、数字化 X 线摄影：车载平板探测器（14×17 英寸），分辨率≥3.6lp/mm，10 秒内完成胸部 / 骨骼 DR 成像
2、低剂量智能曝光：自动调节管电压（40-150kV）/ 管电流（1-500mA），辐射剂量比传统胶片降低 70%
3、多体位摄影支持：站立位：胸部正侧位（肺野显示率≥95%）；卧位：四肢骨折 / 脊柱正侧位（病变检出率≥90%）
4、图像实时处理：边缘增强 / 降噪算法，病灶对比度提升 30%；10 秒内生成 DICOM 格式图像，支持缩放 / 窗宽窗位调节
5、车载适配设计：防震机架（适应路况颠簸），定位误差≤1mm</t>
  </si>
  <si>
    <t>体检车便携式B超机+工作站</t>
  </si>
  <si>
    <t>1、主机内置≥2个探头接口
2、全科测量功能：腹部、妇科、产科、心脏、泌尿、小器官、儿科、血管等</t>
  </si>
  <si>
    <t>超声波身高体重测量仪</t>
  </si>
  <si>
    <t>1、身高精准测量：超声波测距（误差≤0.5cm），测量范围 50-220cm，自动剔除头发厚度干扰
2、体重同步检测：压力传感器称重（精度 ±0.1kg，量程 0-300kg），支持去皮清零</t>
  </si>
  <si>
    <t>体检车氧气瓶</t>
  </si>
  <si>
    <t>1、紧急供氧支持：储存医用氧气（容积 4-10L），流量 0-15L/min 可调，满足心肺复苏、窒息急救等场景
2、压力稳定输出：减压阀将高压（15MPa）降至 0.2-0.5MPa 安全压力，误差≤±5%
3、多接口适配：兼容吸氧面罩（流量 5-10L/min）、鼻氧管（1-3L/min）、呼吸机（10-15L/min）
4、安全监测系统：压力表实时显示剩余气量（精度 ±2%）；泄压阀阈值 1.8MPa 自动排气，防止超压爆炸</t>
  </si>
  <si>
    <t>电子视力箱</t>
  </si>
  <si>
    <t>1、视力精准检测：自动验光（球镜 - 20.00D~+20.00D，柱镜 0~±6.00D），误差≤±0.25D
；远/近视力表检测（可显示 E 字 / 蜂窝 / 红绿视标），支持 4.0~5.3（对数视力表）
2、多功能检查：
散光轴位（0~180°，精度 ±5°）、瞳距（40~80mm，误差 ±0.5mm）；色觉筛查（含石原氏色盘模拟）、对比敏感度测试
3、智能操作：自动雾视 / 去雾视流程（验光时间≤2 分钟）；儿童模式（动画引导配合检查）、语音提示</t>
  </si>
  <si>
    <t>彩色多普勒超声诊断仪+工作站</t>
  </si>
  <si>
    <t>1、用于：腹部、产科、妇科、心脏、小器官、泌尿、血管、儿科、急诊、麻醉、介入、神经、肌骨及其它等
2、具备智能图像单键优化技术，可根据不同的组织，不同体型的病人，单键控制仪器的调节来满足临床的需要
3、具备自动血管测量包,一键即可完成测量,测量值包含血管直径、血流量面积、血流量等数据</t>
  </si>
  <si>
    <t>全自动血压计</t>
  </si>
  <si>
    <t>用于测血压、病房监护、临床诊断和科研学术研究</t>
  </si>
  <si>
    <t>担架</t>
  </si>
  <si>
    <t>1、患者转运承载：承重≥150kg，铝合金/高强度塑料框架，适配急救、手术、检查等场景短距离搬运
2、安全固定设计：绑带固定患者身体，头部限位装置，防止转运中晃动或跌落</t>
  </si>
  <si>
    <t>电动担架椅</t>
  </si>
  <si>
    <t>1、电动升降转运：椅面高度 30-90cm 电动调节（误差 ±2cm），适配救护车、手术台等设备对接，承重≥150kg
2、多角度躺卧转换：靠背 0-160°、腿托 0-45° 电动调节，支持坐姿、半卧、平卧位一键切换，缓解患者转运不适
3、360° 移动操控：四轮万向轮带刹车，推动阻力≤15N，狭窄通道（门宽≥80cm）灵活转向</t>
  </si>
  <si>
    <t>急救包</t>
  </si>
  <si>
    <t>1、基础止血包扎：创可贴、纱布、弹性绷带，快速压迫止血（压力≥8kPa），适配割伤 / 擦伤
2、消毒清创：碘伏棉片、酒精棉片，杀灭常见致病菌（抑菌率≥99%），预防感染
3、创伤固定：弹性绷带 / 三角巾，临时固定关节扭伤（限制活动度≥60%）
4、通气辅助：一次性呼吸面罩，人工呼吸时隔离病菌，通气效率≥90%</t>
  </si>
  <si>
    <t>急救箱</t>
  </si>
  <si>
    <t>1、应急止血包扎：含止血带、纱布、绷带，快速处理外伤出血（压迫止血力≥10kPa）
2、通气保障：口咽通气道、呼吸面罩，维持呼吸道通畅（通气量≥800ml / 次）
3、心肺复苏支持：按压板、人工呼吸膜，配合 CPR 操作（按压深度反馈 ±0.5cm）
4、创伤处理：碘伏棉片、创可贴，消毒包扎（抑菌率≥99%）
5、便携收纳：防水箱体（IPX4），分隔式设计，重量≤3kg，背带 / 手提双模式
6、应急药品：含肾上腺素、硝酸甘油等急救药（符合《中国急救药品目录》）</t>
  </si>
  <si>
    <t>麻醉机</t>
  </si>
  <si>
    <t>用于：
提供氧气：麻醉机可以提供氧气，以支持患者在麻醉过程中的呼吸。
提供麻醉气体：麻醉机可以通过挥发罐提供麻醉气体，如笑气、七氟醚、异氟醚等，以满足患者的麻醉需求。
监测呼吸：麻醉机可以监测患者的呼吸频率、潮气量、吸气和呼气的时间比例（吸呼比）以及其他相关参数。
控制呼吸：在全身麻醉中，麻醉机能够控制患者的呼吸，包括调整呼吸频率、潮气量和吸呼比，以适应患者的具体需要。
监测生命体征：一些高级的麻醉机配备有监护仪，可以监测患者的心率、血压、脉搏等生命体征。
监测麻醉深度：通过监测呼吸气体中的麻醉药物浓度和二氧化碳水平，麻醉机可以帮助评估患者的麻醉深度。
清除麻醉废气：麻醉机通常配备有清除系统，用于去除患者呼出的麻醉废气，以减少对环境的污染。
提供机械通气：在患者无法自主维持有效呼吸时，麻醉机可以提供机械通气支持，确保氧气能够有效地输送到肺部并排出二氧化碳</t>
  </si>
  <si>
    <t>多参数监护仪</t>
  </si>
  <si>
    <t>用于监测病人各项生命体征的医用仪器，特别是用于危重病人或进行手术等患者的心率、血压、呼吸、氧饱和度等监测</t>
  </si>
  <si>
    <t>麻醉深度监护仪</t>
  </si>
  <si>
    <t>用于手术过程中监测患者的麻醉深度，确保患者在手术过程中的安全。</t>
  </si>
  <si>
    <t>微量泵</t>
  </si>
  <si>
    <t>用于：
提高用药安全性：微量注射泵能够精确控制药物的输注速度和剂量，减少人为因素对药物输注的影响，提高治疗的准确性和安全性。
提高医疗质量：微量注射泵具备长时间恒速注射、小剂量以及精确给药等优点。由此，微量注射泵可维持患者精确的血药浓度，以提高药物疗效以及用药安全。此外，微量注射泵还具备很好的报警功能，所以其能够大量减少护理的工作量，从而提高医疗护理质量等优点。
提升患者舒适度：微量泵输液过程中，患者感受到的痛苦和不适明显减少，提高了患者的舒适度。减少反复穿刺传统的输液方式可能需要反复穿刺，而微量泵的使用减少了这种需要，从而减轻了患者的痛苦报警</t>
  </si>
  <si>
    <t>多功能手术床
（骨科手术床1台）</t>
  </si>
  <si>
    <t>1、床板采用5段式设计，由头板、上背板、背板、臀板、腿板组成，上背板上倾75°，背板上倾80°
2、全套高可靠性液压控制系统，由双系统组成，一套系统故障时可自动切换到另一套系统，实现故障可控，快速响应。
3、底座头侧设置有红色标识的一键急停开关
4、左右腿板连接结构为一种锁紧式扳手（非旋钮结构），操作便捷。</t>
  </si>
  <si>
    <t>手术交换车</t>
  </si>
  <si>
    <t>1、患者转运对接：双平台高度可调（80-100cm），误差≤1cm，与手术床 / 病床无缝对接，承重≥150kg
2、移动锁定系统：医用万向轮（带刹车）360° 旋转，定位后四脚支撑稳固，推行噪音≤55dB
3、安全防护设计：护栏高度≥15cm，安全带承重≥200N，防侧翻倾角≤10°</t>
  </si>
  <si>
    <t>高频电刀</t>
  </si>
  <si>
    <t>1、电外科切割：高频电流（100kHz-3MHz）产生热效应，精准切开组织，切口宽度≤0.5mm，热损伤深度≤1mm
2、高效止血功能：电凝模式下使血管（直径≤3mm）闭合凝固，止血效率比传统结扎提升 50%
3、功率智能调节：10-300W 多档位可调，适配皮肤、肌肉、内脏等不同组织手术需求</t>
  </si>
  <si>
    <t>C型臂X光机
（移动式一体化平板C形臂X射线机）</t>
  </si>
  <si>
    <t xml:space="preserve">用于：
骨科：整骨、复位、打钉；
外科：取体内异物、心导管、植入起搏器、部分介入治疗、部分造影术及局部摄影等工作；
其他：配合臭氧机治疗疼痛，小针刀治疗，妇科输卵管导引手术等   </t>
  </si>
  <si>
    <t>直接喉镜
(可视喉镜)</t>
  </si>
  <si>
    <t>用于观察和操作喉部的医疗器械，主要应用于气管插管、异物取出、检查喉部病变等</t>
  </si>
  <si>
    <t>困难插管装置</t>
  </si>
  <si>
    <t>用于在困难气管插管中的临床应用，可以提高麻醉的安全性、减轻反复插管对病人的刺激和伤害。</t>
  </si>
  <si>
    <t>输液加温装置</t>
  </si>
  <si>
    <t>用于对需要静脉输液的患者进行液体加温，以提高患者的舒适度</t>
  </si>
  <si>
    <t>高压清洗枪
（水枪、气枪）</t>
  </si>
  <si>
    <t>1、高压水流清洗：水压 10-50MPa 可调，扇形 / 直射水流切换，清除器械缝隙顽固污渍（粒径≥5μm 污染物去除率≥99%）
2、压缩空气吹扫：0.4-0.8MPa 气压，快速吹干器械表面水分，配合多方位喷嘴（角度 ±30° 可调）</t>
  </si>
  <si>
    <t>支</t>
  </si>
  <si>
    <t>高压蒸汽灭菌消毒炉
（快速）</t>
  </si>
  <si>
    <t>1、高温高压灭菌：134℃饱和蒸汽 + 0.22MPa 压力，3-10 分钟杀灭芽孢（灭菌率≥99.999%）
2、快速循环模式：从升温到完成灭菌全程≤20 分钟，比传统灭菌缩短 50% 时间
3、多程序适配：预设器械 / 敷料 / 液体等 5 种灭菌程序，支持自定义参数（温度 121-134℃可调）
4、真空干燥系统：脉动真空抽气（残留空气≤0.5%）+ 干燥程序（温度 80℃），器械干燥率≥98%</t>
  </si>
  <si>
    <t>麻醉车</t>
  </si>
  <si>
    <t>1、麻醉物资集成：多层抽屉存放麻醉药品、喉镜、气管导管等，顶部托盘放置麻醉机控制面板，取用便捷
2、移动便携设计：医用万向轮（带刹车），车身重量≤30kg，通过走廊最小宽度≥80cm</t>
  </si>
  <si>
    <t>清创治疗车</t>
  </si>
  <si>
    <t>1、清创物资集成：多层抽屉分类存放碘伏 / 生理盐水等消毒液、无菌纱布 / 棉球、清创剪刀 / 镊子等器械，容量≥80L
2、冲洗功能支持：内置冲洗瓶支架（容量 500-1000ml），适配脉冲式 / 重力式清创冲洗，压力 0.1-0.3MPa 可调
3、污物收纳处理：脚踏式污物桶（容积 15-30L）+ 锐器盒（5L），隔离感染性废物，符合医疗垃圾规范
4、移动灵活定位：医用万向轮（带刹车）360° 旋转，车身高度 80-100cm，适配病房 / 急诊快速移动</t>
  </si>
  <si>
    <t>数字4K高清关节镜手术系统</t>
  </si>
  <si>
    <t>用于：
提高手术准确性：4K高清关节镜系统提供更高清晰度的图像，使医生能够更清楚地看到关节内的结构和组织，从而提高手术的准确性和效果。
减少手术创伤：关节镜手术本身就是一种微创手术，通过小切口进行，减少了传统开放手术带来的较大创伤和恢复时间。
缩短住院时间和降低费用：由于微创手术的恢复较快，患者住院时间缩短，相应的住院费用也会减少，实现了便民惠民。
提高患者满意度：关节镜手术的微创特性意味着患者术后疼痛减轻，恢复更快，这通常会提高患者的满意度。
促进技术创新和行业发展：随着4K关节镜系统等先进技术的应用，不仅提高了关节镜手术的安全性和有效性，也为全球医疗器械行业的发展做出了贡献。
综上所述，数字4K高清关节镜手术系统在提高手术质量、促进患者康复、降低医疗成本以及推动行业发展等方面发挥着重要作用。</t>
  </si>
  <si>
    <t>高清摄像主机系统</t>
  </si>
  <si>
    <t>高清摄像头</t>
  </si>
  <si>
    <t>医用内窥镜冷光源主机</t>
  </si>
  <si>
    <t>导光束</t>
  </si>
  <si>
    <t>27寸医用显示器</t>
  </si>
  <si>
    <t>医用内窥镜台车</t>
  </si>
  <si>
    <t>动力刨削系统主机</t>
  </si>
  <si>
    <t>低温等离子手术系统</t>
  </si>
  <si>
    <t>关节镜及入路系统</t>
  </si>
  <si>
    <t>镜检基础工具</t>
  </si>
  <si>
    <t>手术器械</t>
  </si>
  <si>
    <t>高清工作站</t>
  </si>
  <si>
    <t>小型电子秤</t>
  </si>
  <si>
    <t>1、精准微量称重：量程 5-500g，精度0.01-1g，适配贵细药材（如人参、鹿茸）、试剂等微量物品称量
2、智能数字显示：LCD 背光屏实时显示重量，支持 g/oz/ct 单位切换，自动归零/去皮功能
3、便携轻薄设计：机身厚度≤3cm，重量≤200g，适配口袋/抽屉收纳，桌面/手持两用</t>
  </si>
  <si>
    <t>中药戥称</t>
  </si>
  <si>
    <t>1、精准中药称重：量程 5-500g，分度值 0.1-1g，通过戥星刻度实现 “钱、分” 传统单位计量，符合中药方剂配伍精度要求
2、便携称量设计：竹 / 木质戥杆 + 铜质戥盘，整体重量≤200g，适合药房、诊室移动称量少量药材
3、传统工艺适配：保留 “左手提戥、右手拨砣” 操作方式，适配细辛、麝香等贵细药材微量称量</t>
  </si>
  <si>
    <t>中药捣碎盅</t>
  </si>
  <si>
    <t>1、药材捣碎研磨：陶瓷 / 不锈钢盅体搭配杵棒，手动捣碎坚硬药材（如川贝、桃仁），粉碎粒度可控（粗粉至细粉）
2、适配少量操作：50-200ml 容量，适合门诊药房、家庭少量药材预处理，保留传统炮制工艺</t>
  </si>
  <si>
    <t>地称电子称</t>
  </si>
  <si>
    <t>1、精准重量测量：量程 10-500kg 可选，精度 ±5-50g，支持 kg/lb 单位切换，适配药品、器械、食材等称重
2、地磅式承载设计：不锈钢秤台（尺寸 30×30cm 起），承重面防滑纹路，适合放置桶装药液、器械箱等重物
3、智能数据显示：LED/LCD 大屏显示，强光下清晰可见，带背光功能适配昏暗环境</t>
  </si>
  <si>
    <t>煮药锅（电磁炉专用）</t>
  </si>
  <si>
    <t>1、中药煎煮功能：不锈钢锅体耐高温（≤120℃），支持明火 / 电磁炉加热，适配传统武火煮沸、文火慢煎流程
2、容量灵活适配：5-20L 规格可选，满足 1-10 付中药同时煎煮，锅底弧形设计促进药液均匀受热
3、防溢出设计：加高锅沿 + 透气孔，沸腾时减少药液溢出，搭配玻璃锅盖观察煎煮状态</t>
  </si>
  <si>
    <t>中药大型粉碎机</t>
  </si>
  <si>
    <t>1、高效粉碎研磨：1.5-5kW 大功率电机，转速≥20000rpm，1-3 分钟将根茎类、矿石类中药粉碎至 80-200 目（如三七、川贝母）
2、多规格适配：50-500g 容量粉碎杯可选，不锈钢刀片硬度≥HRC55，支持干货 / 少量油脂类药材（如桃仁、杏仁）</t>
  </si>
  <si>
    <t>中药小型粉碎机</t>
  </si>
  <si>
    <t>1、高效粉碎研磨：300-1500W 电机，转速≥20000rpm，1-3 分钟将根茎类、矿石类中药粉碎至 80-200 目（如三七、川贝母）
2、多规格适配：50-500g 容量粉碎杯可选，不锈钢刀片硬度≥HRC55，支持干货 / 少量油脂类药材（如桃仁、杏仁）</t>
  </si>
  <si>
    <t>全自动中药煎药机
熬药包装一体机</t>
  </si>
  <si>
    <t>1、全自动煎药流程：一键完成浸泡、煎煮、浓缩、包装全流程，单剂煎药时间≤45 分钟，支持 1-20 付中药同时煎煮
2、精准控温加压：煎煮温度 80-120℃可调（精度 ±2℃），压力 0-0.2MPa，增强有效成分溶出（比传统煎法提效 30%）</t>
  </si>
  <si>
    <t>按现场尺寸订</t>
  </si>
  <si>
    <t>阴凉柜医药用冷藏恒温冰箱</t>
  </si>
  <si>
    <t>1、精准控温：通过电子温控系统维持 2-8℃恒温，满足疫苗、血液、生物制剂等低温存储需求，温度波动≤±1℃。
2、安全监控：内置温湿度传感器实时监测，异常时声光报警。
3、专业存储：分区设计（如疫苗区、试剂区），保温层采用聚氨酯发泡，锁冷时长≥8 小时（断电后），符合 GSP 认证标准。</t>
  </si>
  <si>
    <t>送药手推车（小型）</t>
  </si>
  <si>
    <t>1、药品分类存储：多层抽屉 + 封闭式药柜分区存放，标配麻醉药 / 急救药专柜，带锁设计保障药品安全
2、精准计量分发：部分型号含摆药盘 / 药盒分格，支持单剂量药品分装，适配病房口服药发放
3、移动便捷性：静音万向轮（带刹车），推动阻力≤12N，通过走廊 / 电梯灵活转向</t>
  </si>
  <si>
    <t>高端肌骨彩色多普勒超声诊断仪
（4个探头）</t>
  </si>
  <si>
    <t>作用主要包括以下几点：
实时动态显象：可在检查中配合被动和主动运动，有助于发现和观测只有在运动或特殊体位时才出现的异常或病变（如肌腱和神经脱位、肩峰撞击综合征等）。
无明确禁忌症，无辐射损害，无需特殊准备，操作简便，重复性强，检查时间短，能迅速获得结果1。
超声诊断仪（特别是便携式）可到床旁、手术室、急诊室及灾害现场检查，应用广泛。
超声检查费用相对低廉，无痛苦，易被患者所接受。
介入性操作引导，达到可视化操作，提高穿刺成功率和疗效的目的。
支持所有成像探头，可分级调节。
具备智能多普勒血管检查技术。
具备血流自动追踪技术。
具备组织多普勒成像单元。
具备超声造影成像单元。
具备心脏负荷超声。
具备客户自定义操作流程、成像模式设定、测量等操作。
具备测量和分析功能。</t>
  </si>
  <si>
    <t>彩色多普勒超声诊断仪+工作站
（5个探头）</t>
  </si>
  <si>
    <t>主要作用：
腹部检查：使用腹部探头检查腹部器官，如肝脏、胆囊、胰腺、脾脏、肾脏等，评估器官的大小、形态、结构、血流情况以及有无占位性病变等。
心脏检查：使用心脏探头专门用于心脏结构和功能的评估，包括心肌、心腔大小、瓣膜形态和功能、血流速度和方向等，对诊断心脏疾病如冠心病、心肌病、心脏瓣膜病等有重要意义。
浅表器官检查：使用浅表器官探头适用于甲状腺、乳腺、睾丸、附睾等浅表器官的检查，能清晰显示这些器官的内部结构、有无结节或肿块以及血流分布。
血管检查：使用血管探头用于检查血管，如颈动脉、椎动脉、四肢动脉和静脉等，可检测血管的内径、管壁厚度、有无狭窄或血栓形成、血流速度和方向等，对诊断血管疾病如动脉硬化、血管狭窄、血栓等有帮助1。
妇科和产科检查：使用腔内探头，例如经阴道探头，能更接近被检查器官，提供更清晰的图像，常用于妇科检查（子宫、卵巢等）和产科检查。
胎儿监护：多普勒超声探头可以用于胎儿监护，获取胎儿心率等信息。
数据存储和管理：工作站部分可以存储和管理检查数据，支持图像对比（动态、静态）、图像后处理、原始数据处理等功能，便于医生回顾和分析病例。</t>
  </si>
  <si>
    <t>12导同步心电图机+工作站</t>
  </si>
  <si>
    <t>1、ECG输入通道：标准12导联心电信息同步采集
2、接收心电图机上传上来的数据，并能对数据进行诊断，管理
3、支持对传输上的数据进行频谱心电图分析、高频分析、推算向量心电图分析</t>
  </si>
  <si>
    <t>18导同步心电图机+工作站</t>
  </si>
  <si>
    <t>1、ECG输入通道：18导联同步采集，全面兼容9导联，12导联，15导联采集模式
2可支持心电向量、心室晚电位、推算心电向量、心率变异性分析等多种高级功能</t>
  </si>
  <si>
    <t>肌电图+工作站</t>
  </si>
  <si>
    <t>用于进行肌电图检查的综合设备，它包括了肌电图仪、计算机系统、软件等，能够对肌电图数据进行采集、处理、分析和存储。
作用
诊断神经和肌肉疾病：肌电图可以确定周围神经、神经元、神经肌肉接头及肌肉本身的功能状态。它能诊断神经损害的程度，估计预后，还可鉴别肌肉萎缩是神经源性或肌源性，抑或废用性萎缩。
辅助食品质地测量：肌电图技术也被用于食品科学领域，特别是食品质地的测量。通过记录咀嚼肌的肌电图，可以分析食品的硬度、弹性等质地特性。
追踪疾病恢复过程及疗效：在各种疾病的治疗过程中，肌电图可以用来追踪疾病的恢复过程及疗效，帮助医生评估治疗效果。</t>
  </si>
  <si>
    <t>经颅多普勒机+工作站</t>
  </si>
  <si>
    <t>用于为脑血管疾病的诊断和监测提供了重要的工具。主要作用：
1. 无创性血管疾病检查
经颅多普勒技术利用超声波的多普勒效应来检测颅内血管的血流动力学变化。这种检查方法无创、简便，适用于各种年龄段的患者，包括孕妇和儿童。
2. 早期发现脑血管疾病
TCD可以早期发现脑动脉硬化、脑血管痉挛、闭塞等疾病。通过检测血流速度的变化，医生可以评估血管的健康状况，及时采取干预措施。
3. 动态监测脑血流
TCD可以连续、动态地观察脑血流动力学的变化，对颅内外血管进行较为客观的评估。这对于手术和危重病人的脑血流监测及预后评判尤为重要。
4. 评估血管狭窄程度
TCD可以检测血管的狭窄程度，帮助医生判断是否需要进行进一步的治疗。这对于高血脂、高血压、高血糖的病人尤为重要，可以早期发现血管的狭窄，给予医学干预，防止疾病发展。
5. 判定血管痉挛和药物疗效
TCD可以对血管痉挛进行检查，并通过药物治疗后的情况来判定疗效。这对于评估药物的效果和调整治疗方案具有重要意义。
6. 发现血管畸形
TCD可以发现血管畸形，帮助医生尽早处理，防止可能的意外。这对于预防脑血管意外具有重要作用。</t>
  </si>
  <si>
    <t>动态心电图仪监测系统
（1拖5）+工作站</t>
  </si>
  <si>
    <t>用二以下几点：
监测心律失常：动态心电图监测仪可以记录患者在日常生活中的心电图信息，包括心率、心律等参数。医生可以通过分析这些数据，发现潜在的心律失常问题。
诊断心肌缺血：动态心电图监测仪可以记录患者在运动或休息状态下的心电图信息。医生可以通过分析这些数据，判断患者是否存在心肌缺血的情况。
评估药物疗效：动态心电图监测仪可以记录患者在接受药物治疗前后的心电图信息。医生可以通过分析这些数据，评估药物治疗的效1。
指导治疗方案：动态心电图监测仪可以帮助医生更好地了解患者的心脏状况，从而制定更准确的治疗方案。
实时监测和记录：相较于常规心电图十几秒的检查，长程动态心电监测可以在连续24小时甚至更长时间内实时监测和记录人体心电活动，并借助软件系统进行分析处理，以发现常规心电图不易发现的心律失常，为临床诊断、治疗及判断疗效提供重要的客观依据。
筛查与分析：长程动态心电监测可以捕获常规心电图不易发现的偶发性、短阵性心电异常，对各类心律失常病症进行病情筛查与分析，明确心律失常的类型、发生频率以及风险程度等，以便开展针对性治疗和对治疗效用的评估与指导。</t>
  </si>
  <si>
    <t>动态血压监测仪（1拖5）+工作站</t>
  </si>
  <si>
    <t>用于实现对多个患者的血压进行连续、实时的监测和管理。以下是其主要作用：
1. 多患者同时监测
1拖5：一台主机可以连接五台血压监测仪，实现对五个患者的血压进行同时监测。这在医院、诊所等多患者环境中非常实用，可以提高工作效率，减少设备成本。
2. 24小时连续监测
全天候监测：动态血压监测仪可以连续24小时监测患者的血压变化，包括清晨、白天、夜间等不同时间段的血压数据。这有助于医生全面了解患者的血压波动情况，评估高血压的严重程度。
3. 数据记录与分析
数据记录：监测仪会自动记录患者的血压数据，包括收缩压、舒张压等。
数据分析：工作站软件可以对收集到的血压数据进行分析，生成详细的血压波动曲线和报告。这些数据和报告可以帮助医生更准确地诊断和治疗高血压等疾病。
4. 辅助诊断与治疗
辅助诊断：通过24小时的血压监测，可以识别出白大衣高血压、隐蔽性高血压等特殊情况，避免误诊和漏诊。
指导用药：根据血压波动情况，医生可以调整药物剂量和用药时间，实现个体化治疗，提高治疗效果。
5. 提高患者管理效率
集中管理：工作站可以集中管理多个患者的血压数据，方便医护人员进行查看和分析，提高患者管理效率。
远程监控：部分工作站支持远程监控功能，医护人员可以通过网络实时查看患者的血压数据，及时发现异常情况并采取措施。
6. 预测心血管事件风险
风险评估：通过监测清晨血压、夜间血压等关键时段的血压变化，可以预测心血管事件的发生风险，帮助医生制定预防措施。</t>
  </si>
  <si>
    <t>全自动血细胞分析仪（五分类）</t>
  </si>
  <si>
    <r>
      <rPr>
        <sz val="11"/>
        <rFont val="宋体"/>
        <charset val="134"/>
      </rPr>
      <t>1. 仪器描述：供临床检验中作血液细胞计数、白细胞分类、血红蛋白浓度测量、C-反应蛋白测量；仪器为血常规、CRP、检测一体机。
2. 检测方法及原理：血液分析采用半导体激光法、鞘流电阻抗法、荧光染色法和流式细胞技术原理。
3. 血常规报告参数≥33个（不含直方图、散点图），散点图≥2个。单机检测速度：CBC＋DIFF≥ 80个样本/小时
4. 末梢血进样方式及用血量：末梢血可实现自动批量进样或手动进样；末梢全血检测CD+CRP用血量≤37μl。 
5. 标配自动进样器，自动进样器内轨标配回退功能 
6. 仪器具备网织红细胞检测功能。
7. 具有全自动体液（含胸水、腹水、脑脊液和浆膜液等体液）细胞计数和对体液中的白细胞进行分类的功能。
8. 具有低值白细胞检测功能，如遇白细胞低值时可通过增加计数颗粒数量来保证检测结果的准确性。 
9. 仪器数据结果储存量≥13万条
10.  血液分析线性范围（静脉血）：白细胞：（0-500）</t>
    </r>
    <r>
      <rPr>
        <sz val="11"/>
        <rFont val="Wingdings 2"/>
        <charset val="134"/>
      </rPr>
      <t></t>
    </r>
    <r>
      <rPr>
        <sz val="11"/>
        <rFont val="宋体"/>
        <charset val="134"/>
      </rPr>
      <t xml:space="preserve"> 109/L，红细胞：（0-8.6）</t>
    </r>
    <r>
      <rPr>
        <sz val="11"/>
        <rFont val="Wingdings 2"/>
        <charset val="134"/>
      </rPr>
      <t></t>
    </r>
    <r>
      <rPr>
        <sz val="11"/>
        <rFont val="宋体"/>
        <charset val="134"/>
      </rPr>
      <t xml:space="preserve"> 1012/L，血小板：（0-5000）</t>
    </r>
    <r>
      <rPr>
        <sz val="11"/>
        <rFont val="Wingdings 2"/>
        <charset val="134"/>
      </rPr>
      <t></t>
    </r>
    <r>
      <rPr>
        <sz val="11"/>
        <rFont val="宋体"/>
        <charset val="134"/>
      </rPr>
      <t xml:space="preserve"> 109/L，血红蛋白：（0-260）g/L。
11. CRP检测线性范围0.2mg/L~320mg/L
12. 提供有溯源性的有证血液校准物，并有配套有证的高、中、低3个水平血液和体液质控物。同一管血液质控品可以覆盖全部报告项目进行质控，满足各等级评审及ISO对质控的要求。
13. 具有低值血小板检测功能，如遇血小板低值时可通过增加计数颗粒数量来保证血小板检测精度。
14. 全血CRP检测时可校正红细胞、白细胞、血小板体积的干扰（提供证明文件）
15. 具有对EDTA依赖性血小板聚集标本的“自解聚”功能，如遇血小板聚集时可自动加测光学血小板，光学血小板对聚集血小板的解聚率≥80%（提供数据证明材料）。
16. 仪器带有血沉检测功能，一管血可同时满足血常规、CRP的检测需求。
17. 仪器带有彩色可触摸屏幕，屏幕显示界面设置有悬浮窗可实现不同检测模式下快速切换。</t>
    </r>
  </si>
  <si>
    <t xml:space="preserve">免费对接LIS等网络系统端口
连接排污水口
</t>
  </si>
  <si>
    <t>尿液分析仪+尿沉渣工作站（一体机）</t>
  </si>
  <si>
    <t>1.1 仪器类型： 全自动尿液分析系统
1.2 分析速度：
干化检测速度：240 个样本/小时
有形检测速度：120 个样本/小时
联合检测速度：120 个样本/小时
1.3 干化学检测项目：尿胆原(UBG)、胆红素(BIL)、酮体(KET)、血(BLD)、蛋白质(PRO)、亚硝酸盐(NIT)、白细胞(LEU)、葡萄糖(GLU)、酸碱度(pH)、比重(SG)、维生素 C(VC)（可选）、微白蛋白(MALB)（可选）、肌酐(Cr)（可选）、尿钙(Ca)（可选）。
1.4 有形检测项目：正常红细胞（NRBC）、小红细胞(MIRBC)、棘形红细胞(ARBC)、影红细胞(SRBC)、其他异形红细胞、白细胞(WBC)、白细胞团(WBCC)、鳞状上皮细胞(SQEP)、肾小管上皮细胞(RTEP)、移行上皮细胞(TREP)、透明管型(HYAL)、颗粒管型(GRAN)、腊样管型(WAXY)、宽大管型(BROAD)、其他管型(OCAS)、杆菌(BACI)、球菌(COCO)、假菌丝
酵母(HYST)、酵母菌(BYST)、草酸钙结晶(CAOX)、尿酸结晶(URIC)、磷酸铵镁结晶(MAPH)、其他结晶(OCRY)、精子(SPRM)、黏液丝(MUCS)。1.5 理学检测项目：比重(SG)（可选）、浊度（可选）、颜色（可选）、电导率（可选）
1.6 有形成分测试方法：流式图像技术
1.7 干化学检测方法：光电比色法
1.8 颜色检测方法：RGB
1.9 比重检测方法：折射法
1.10 浊度检测方法：散射法
1.11 电导率检测方法：电阻抗法
1.12 最小样本量：干化学模式最小量 1.5mL，吸入量：约 0.4mL
有形检测模式最小量 3mL，吸入量约 2.2mL
联合模式：最小量 3mL，吸入量：约 2.2mL
2 工作条
1.13 数据存储量：≥10 万
1.14 混匀方式：吸吐式混匀
1.15 仪器尺寸：主机 688mm×779mm×584mm 主机与预存盘与回收盘模块回
收桥联机时：1566mm×897mm×584mm
1.16 仪器重量：主机：82kg，主机与预存盘与回收盘模块、回收桥联机时：115kg
1.17 报告打印： ××个/ul 或××个/HPF 自由选择
1.18 待测样本容量：50 个样本，选配预存盘模块与回收盘模块可增至 270 个样本。
1.19 试纸仓最大容量：300 条
1.20 废条仓最大容量：400 条
1.21 急诊功能：1 个专用急诊
1.22 样本条码识别：一个内置条形码阅读器，自动扫描样本条形码；一个外置条形码阅读器可手工扫描条形码（可选配）。
1.23 接口：数据通讯接口：双向 RS-232 通讯接口；LIS 接口：网口 LIS 和串口 LIS
1.24 连接 LIS 系统：支持与 LIS 系统双向通讯
件
2.1 工作温度：15-35℃
2.2 相对湿度：≤80%
2.3 电源：～220V±22V 50/60Hz
2.4 大气压力：75kPa～106kPa
2.5 功率：主机：350VA；主机与预存盘与回收盘模块、回收桥联机时：355VA；电脑：400VA（选配）。</t>
  </si>
  <si>
    <t>凝血检测仪</t>
  </si>
  <si>
    <t>1、检测原理：可以对凝血凝固法、发色底物法、免疫比浊法项目进行检测。
2、测试项目：PT、APTT、FIB、TT、D-Dimer、FDP、AT Ⅲ等。
3、纤维蛋白原检测：支持Clauss法和PT演算法检测FIB。
4、最大速度：检测速度PT≥400 T/h。
5、综合速度：四项≥175T/h，五项≥150 T/h，六项≥150 T/h。
6、检测通道：≥8个检测通道，并且同时适用凝固法、发色底物法、免疫比浊法项目。
7、样本位：样本位≥65个，采用自动进样器连续加载进样。
8、样本扫描：具有内置条码扫描装置，可以实时扫描样本的条码信息；样本支持随意放入，旋转扫码。
9、样本量预检：自定义样本量范围，对样本量进行自动检查。
10、样本质量核查：对每个样本进行HIL（黄疸、溶血、脂血）质量核查；凝块检测。
11、试剂位：≥30个冷藏试剂腔位，冷藏位具有旋转混匀功能。
12、反应杯类型：倾倒式随时加载。能单个独立设计，无需磁珠及参比品，避免不必要的浪费。
13、试剂溯源：每个联杯试剂上配置RFID（射频识别），实现使用全流程的溯源管理。
14、冰箱模式：关机后试剂盘独立制冷，试剂在机不超过10℃冷藏。
15、加样针：样本针及试剂针具有立体防撞、液面感应以及温度自动补偿功能。
16、闭盖穿刺：样本针具有液位感应和优化的闭盖穿刺功能；适应不同真空采血管。
17、急诊检测：独立急诊专用进样通道，急诊通道≥5个。
18、自动复检：独立自动缓存区，支持自动复检。
19、LED光源：LED持久光源，无需定期更换。
20、预约开关机：预设时间，自动完成开机及自检，节省时间，提前进入备测状态。
21、APTT纠正试验：支持APTT纠正实验7步检测全自动化，且满足2h在机自动孵育。检测流程及结果报告完全遵循专家共识。
22、常规凝血项目：常规凝血项目：提供7项（PT、APTT、TT、Fib、FDP、D-Dimer、AT III）液体试剂，按人份试剂注册，宣称多少实测多少。
23、结果解读：异常结果 c-labbridge 专家解读系统，婴幼儿 inch-m 凝血微量血采血系统。
24、废液排放：支持废液直排。
25、质控体系：具有L-J 及Westgard 质控功能。</t>
  </si>
  <si>
    <t>血气分析仪</t>
  </si>
  <si>
    <t>1、测试项目：PH、PO2、PCO2、Hct、Na+、K+、CL-、Ca2+、Glu、Lac；
2、计算项目：BE、BEecf、HCO3-act、HCO3-std、O2SaT、PO2(A-a)、PO2(a/A)、TCO2、O2CT、AG、nCa2+、ctHb、pO2/Fi02等,测试和计算项目≥42项；
3、定标方式:全自动液体定标；
4、电极测量方式：采用免维护月抛式微电极技术，最小化的操作难度；
5、进样方式：全自动抽吸式进样，能有效避免小气泡和微血凝块混入；
6、操作界面：彩色触摸屏直观操作,并有内置多媒体操作指引；
7、试剂使用周期：≥45天；
8、用血量：全参数(血气+离子+乳酸血糖)用血量＜120uL；
9、进样器的选择：能连接注射器、毛细管、安瓿瓶、试管；
10、定标间隔：按科室自身需求，可自行调整定标间隔时间，最长间隔时间达4小时或更长；
11、样本分析时间：(血气+离子)进样后到出结果60s;(血气+离子+乳酸+血糖)大约90s;
12、质量控制：提供原厂液体质控；
13、自动质控品的提供：能提供全自动质控试剂,自动设置并执行质控；
14、售后服务：原厂人员提供日常维修服务以及进行技术支援；
15、支持双向 LIS，内置 WIFI，支持4G，支持远程维护系统。</t>
  </si>
  <si>
    <t>普通显微镜</t>
  </si>
  <si>
    <t>1、无限远光学系统，可扩展荧光、暗场、相差多功能显微观察。
2、4×、10×、40×、100×高衬度平场消色差物镜，平场范围≥25mm。
3、大视野高眼点目镜，10×视场数≥22mm,目镜屈光度可调，可选配16×目镜。
4、粗微动同轴调焦，带锁紧和限位装置，微动格值≤2μm, 粗动行程每圈≥40mm, 微动行程每圈≥0.2mm, 调焦范围≥24mm
5、采用模块化设计，可升级为正置荧光显微镜。
6、预留式三目观察筒，可升级为同品牌的数码生物显微镜。
7、大功率 LED光源，寿命≥2万小时以上，亮度可调。
8、双层活动平台  (尺寸≥210mm×140mm, 移动范围≥76mm×50mm)
9、可升级同品牌显微成像系统，方便产品维护。</t>
  </si>
  <si>
    <t>精子分析系统</t>
  </si>
  <si>
    <t>用于评估男性生育能力、检测生殖系统疾病或异常，并为辅助生殖、手术或健康管理提供依据。 通过分析精液量、精子浓度、活力、形态等指标，可判断精子质量是否正常，排查不育原因，或监测疾病治疗效果。</t>
  </si>
  <si>
    <t>恒温水浴箱</t>
  </si>
  <si>
    <t>一体成型不锈钢
室温～100℃
±0.5℃
OLED显示屏
220V 50Hz</t>
  </si>
  <si>
    <t>连接排污水口</t>
  </si>
  <si>
    <t>低速离心机</t>
  </si>
  <si>
    <t>1.最高转速≥5000r/min，
2.转速精度≤±30r/min；
3.最大相对离心力≥4300xg；
4.最大容量：≥4×250ml，一次性可分离不少于16支50ml尖底、36支15ml尖底离心管、80支5ml采血管，实现一个转子完成多项实验；
5.定时范围：1min～99min； 
6. 自动计算及设置离心力RCF值；
7. 电子门锁运行时门盖不能打开，安全可靠；
8.安全性能：全钢制外壳，具有自动平衡功能；
9.控制系统：微机控制，直流无刷电机驱动、无碳刷、免维护电机；
10.外形尺寸(L×W×H)：不超过450×545×380mm；
11.净重≤40kg；
12.配置要求：主机 1台  采血管≥48支（最高转速≥4000r/min，最大相对离心力≥2800xg）；</t>
  </si>
  <si>
    <t>48孔（48*5）</t>
  </si>
  <si>
    <t>血栓弹力分析仪</t>
  </si>
  <si>
    <t>检测原理：全血、凝固法检测原理
仪器通道：单台仪器检测通道应≥8通道
设备要求：自动化程度，自动传输进样功能，自动连续上传测试杯、自动加样、自动加试剂，直到结果输出。减少人为误差
试剂位：14个试剂位，含冷藏功能
设备精密度：仪器精密度CV≤5%
配套试剂要求：全液体试剂（普通杯和血小板检测试剂都无需人工复溶），不用孵育，可以直接上机，节约试验操作人工时间。
配套试剂有效期：试剂盒（普通杯、肝素酶杯、血小板聚集功能（AA及ADP途径）、功能性纤维蛋白检测、激活凝血检测、质控品），开盖后使用有效期为30天，有效期≥12个月
检测速度：≥32测试/小时
急诊优先功能：试验中保证急诊样本优先检测
数据传输：双向HIS和 LIS 链接，数据与图像自动抓取上传。
温度控制：每个通道均有独立温度控制系统，可根据需要调节
质控：具有原厂质控品，可以开展质量控制
样品位：40个
信息输入：支持扫码功能
清洗位：1个
输出参数：R,K,ANGLE,MA,LY30，EPL，抑制率，MAADP，MAAA
重复性：所有配套试剂药监局批准的说明书上 CV 值小于 10%
连续工作时间：连续工作时间不低于 24 小时
报告打印：中文结果、图形输出，中文结论+原图报告
样本量：≤400ul
可提供多个国际标准参数等
精密度：a≤15%，MA≤15%
批间差：a≤10%，MA≤10%
灵敏度和稳定性：灵敏度高，稳定性好</t>
  </si>
  <si>
    <t>免费对接LIS等网络系统端口</t>
  </si>
  <si>
    <t>医用冰箱</t>
  </si>
  <si>
    <t>1、样式：立式、上下双开门
2、容积：≥450L（冷藏295L、冷冻155L）
3、温度控制:冷藏室箱内温度保持在2℃~8℃范围内，冷冻室箱内温度保持在-10℃~-25℃范围内，显示精度0.1℃。
4、制冷方式：冷藏风冷，冷冻直冷
5、用途：冷藏室用于提供2℃~8℃储存环境，冷冻室用于提供-10℃~ -25℃储存环境，供医疗机构储存试剂、疫苗、冰冻血浆等样本。
6、外部尺寸（宽×深×高）：≥741mm×811mm×1889mm
7、内部尺寸（宽×深×高）：冷藏室≥590mm×675mm×746mm
                          冷冻室≥520mm×647mm×460mm
8、气候类型：N SN
9、净重：144kg
10、额定功率：418VA
11、耗电量：4.55kW.h/24h
12、噪音等级：≤68dB（A）</t>
  </si>
  <si>
    <t>冷冻冷藏一体</t>
  </si>
  <si>
    <t>血沉仪</t>
  </si>
  <si>
    <t>1、采用7寸大屏幕显示触摸控制技术，所有检测通道及状态实时显示功能；
2、采用红外扫描、模拟光电技术；
3、样品位（孔）：30
4、血沉测试速度（Ts/h）:60
5、压积测试速度（Ts/h）:4500
6、具有压积独立测量功能；
7、具有红细胞沉降过程中的最大沉降速度Vm及发生时间Tm值检测功能；
8、具有动态血沉曲线显示打印功能；
9、 具有自动换算血沉方程k值；
10、具有可选择30min或60min血沉独立测量功能及血沉和压积组合联测功能；
11、具有单个或批量测试结果查询、打印功能；
12、显示结果温度设定换算功能：仪器具有选择环境温度补偿功能。
13、测试结果存储不少于16G；
14、具有液面跟踪扫描功能；
15、具有标本异常，自动识别提示功能；
16、具有断电后数据保存功能；
17、条码扫描功能(选配)；
18 配有RS-232和USB接口，具有数据转输功能。</t>
  </si>
  <si>
    <t>阴道分泌物分析系统</t>
  </si>
  <si>
    <t>用于检测和分析女性阴道分泌物的性质和数量，作用：
诊断感染：通过检查，可以对感染的念珠菌、阴道毛滴虫、细菌等进行检查，通过检查细胞形态和细菌数量，可以确定感染的类型和严重程度，从而确认后续的治疗方案。
判断炎症程度：当存在有阴道炎的时候，可以通过分泌物检查，评估阴道内的严重反应，主要是检查白细胞数量和炎症标志物的含量，对于炎症程度进行判断，然后进行进一步的治疗。
评估激素水平：通过检查，可以观察阴道内分泌物的细胞形态和液体特征，可以对激素水平进行初步评估，对于月经周期和女性生殖健康状态具有一定的指导意义。
子宫颈（阴道）脱落细胞学检查：可用于子宫颈癌的诊断等。</t>
  </si>
  <si>
    <t>生化分析仪</t>
  </si>
  <si>
    <t>1、仪器类型 随机任选、分立式全自动生化分析仪 
2、分析速度 生化恒速1000测试/小时，配ISE速度可达1200测试/小时  
3、分析原理 比色法、比浊法、离子选择电极法 
4、分析方法 终点法、固定时间法（两点法）、动力学法（速率法） 
5、试剂模式 支持单/双、三/四试剂测试 
6、最大可同时分析项目数≥125个
7、全血糖化 支持糖化血红蛋白全血检测   
8、进样系统≥180个样本位，可连续进样，具有独立的急诊通道 
9、支持采血管自动去盖，去盖速度 300管/小时，对废盖紫外线消毒
10、样本量 1μL～25μL，0.1μL递增
11、样本针 具有液面检测、随量跟踪、立体防撞、堵针检测功能
12、具有样本针超声波清洗功能，携带污染不大于0.1ppm
13、试剂位 ≥215个试剂位，试剂盘冷藏温度：2～8℃
14、试剂量 10～200μL, 0.5μL递增
15、试剂针具有液面检测、立体防撞、气泡检测、空吸检测功能
16、反应体积 ：70～300μL
17、温控方式：固体直热，反应温度37°C，波动范围±0.1℃
18、206个可循环使用反应杯，光径5mm
19、分光方式 全息凹面衍射平像场光栅，后分光
20、共16路波长 ，340～850nm
21、吸光度线性范围 0～3.5Abs
22、"支持单点线性校准（K因数）、两点线性校准、多点线性校准、
Logistic、exponentia、polynomial、spline、parabola等校准模式"
23、支持按照项目、批次和瓶组进行校准，具有自动校准、批内免校准功能
24、内置Westgard多规则质控、Twin plot质控图形及L-J图形规则
支持按照项目、瓶组进行质控
25、具有前带检测、酶线性拓展、反应曲线实时监测，具有结果逻辑判断、反射测试功能
具有智能多档自动选择稀释功能</t>
  </si>
  <si>
    <t>免费对接LIS系统端口
连接净水机
连接排污水口</t>
  </si>
  <si>
    <t>医用纯水机(300ML)</t>
  </si>
  <si>
    <r>
      <rPr>
        <sz val="11"/>
        <rFont val="宋体"/>
        <charset val="134"/>
      </rPr>
      <t>1、多级过滤系统：通过 PP 棉 + 活性炭 + RO 膜（脱盐率≥99%）+DI 树脂，去除水中离子、有机物、微生物，产出超纯水（电阻率 18.2MΩ</t>
    </r>
    <r>
      <rPr>
        <sz val="11"/>
        <rFont val="MS Gothic"/>
        <charset val="128"/>
      </rPr>
      <t>・</t>
    </r>
    <r>
      <rPr>
        <sz val="11"/>
        <rFont val="宋体"/>
        <charset val="134"/>
      </rPr>
      <t>cm）和纯水（电导率≤10μS/cm）
2、实时水质监测：LCD 屏显示电导率/电阻率、TOC值（≤5ppb），超标自动报警并停止供水</t>
    </r>
  </si>
  <si>
    <t>全自动免疫分析仪</t>
  </si>
  <si>
    <t>酶促磁微粒化学发光法
仪器试剂位≥50个
采用钢针加样，具有空吸、堵针检测功能
倾倒式添加散装反应杯
最大装载数量≥3000个
采用浓缩清洗液，自动配制和供给，无需人工配制
可同时上机两套底物液系统，自动切换
传染病项目可以开展甲肝、戊肝、丙肝、梅毒、HIV检测项目
可开展肺炎支原体、衣原体检测项目
肌钙蛋白T检测项目
最大样本上机≥150个
反应完后进行固液分离
样本针携带≤0.1ppm
整机携带≤0.5ppm
试剂盘冷藏2℃～8℃，分析模块休眠模式时试剂盘可独立制冷
≥2个独立样本稀释液存放位置，不占用试剂位
可支持拓展同品牌实验室整体化TLA流水线（可选配进样模块、离心机、去盖、冰箱等模块）</t>
  </si>
  <si>
    <t>数显梅毒振荡器</t>
  </si>
  <si>
    <t>1、恒温振荡检测：维持 37℃±0.5℃恒温，搭配水平振荡（180-200 次 / 分钟），加速梅毒血清学试验（如 RPR、TRUST）的抗原抗体反应
2、精准定时控制：0-60 分钟倒计时设置，到达时间自动停机，确保检测步骤标准化
3、多样本并行处理：适配 12-96 孔反应板或试管架，支持批量血清样本同步振荡孵育
4、安全防护设计：防滑底座 + 过载保护，透明防护罩隔离振荡区域，防止样本泼溅
5、数显直观操作：LED 屏实时显示温度、转速、时间，参数误差≤±1%，支持一键复位</t>
  </si>
  <si>
    <t>生物安全柜</t>
  </si>
  <si>
    <t>1.气流模式：30%外排，70%循环
2.*通过生物安全柜YY0569-2011 Ⅱ级生物安全柜认证和GB 41918-2022 生物安全柜认证
3.流入气流平均风速≥0.52m/s，下降气流平均风速≥0.32m/s
4.送风过滤器与排风过滤器均采用ULPA超高效空气过滤器，针对颗粒直径0.12um，过滤效率≥99.9995%
5.具有气流隔断技术，沿玻璃门上沿缝隙有负压气流阻断保护，防止工作区内外气体交互
6.洁净级别为10级的工作环境
7.LCD液晶屏彩色显示，触摸按键，可显示时钟、工作区温度与湿度、气流流速、送风以及排风过滤器压差、系统时间、过滤膜使用寿命、紫外使用时间、功能图标以及报警提示等参数
8.在线实时监测并条形码显示高效过滤器的使用寿命，具有过滤器失效声光报警功能
9.*前窗采用电动升降方式，可一键上升或者下降到安全高度
10.紫外灯安装在工作区背面上部，确保操作区能完全覆盖照射杀菌，同时具有一键紫外灯预约30min功能，并可设定更改预约时长
11.照明灯安装在工作区前部，采用两根高亮度LED灯管，照度可达1000lx以上
12.*前窗玻璃采用双层夹胶防爆安全玻璃，防护人员安全
13.*前窗玻璃具有全幅可清洁功能,彻底解决安全柜玻璃内部无法清洗障碍， 扫除卫生死角
14.配备双路压力传感器，实时监测送风过滤器以及排风过滤器的压差,压力变化超限时自动声光报警
15.有断电记忆功能，恢复供电后，恢复断电前的运行状态并有报警提示
16.有关门监测功能，未关严门有声光报警提示
17.有开门高度警示功能，开门超高或过低均有声光报警提示
18.有监测气流波动功能，气流波动超过20%有声光报警提示
19.*报警代码显示提醒设计；
20.前窗关闭双重触发信号，在紫外灯杀菌消毒一路线路故障时，可以继续正常开启紫外杀菌功能
21.负压风道设有过滤格栅，防止纸屑等杂物进入后部负压腔体
22.高效过滤器与风机的维修、更换，均可在柜体前侧进行，并且可实现单人更换，维修保养快捷
23.一体式搁手板大平面设计，与胳膊的接触面积更大，人员操作更舒适
24.*上柜体底部结构的可搬抬结构设计，便于叉车搬运及人工搬抬放置上柜体，安全方便
25.柜内电源：双防水插座设计，插座位于安全柜操作区后部的左右两侧，操作区两侧取电方便
26.*具有水阀、气阀孔交错设计，位于安全柜左侧
27.柜体底座下方没有横撑横杆设计，全敞开空间方便放置或移动物品及方便座椅推进
28.脚轮与支架一体化设计，柜体可实现万向移动，也可以调节支脚高度来固定柜体和调平工作台平面</t>
  </si>
  <si>
    <t>全自动微生物鉴定药敏分析仪</t>
  </si>
  <si>
    <t>与适配试剂配合使用，用于对临床分离出的微生物鉴定和药敏分析。
采用数值分类法与指纹图谱法相结合，对分离出的微生物进行鉴定。
以微量肉汤稀释法为基础，结合氧化还原方法、比浊法测定抗生素最低抑菌浓度（MIC）。
仪器具有64个检测位
检测细菌和真菌总数≥500种，包含革兰阳性菌（葡萄球菌、肠球菌、链球菌、李斯特菌、棒杆菌、芽孢杆菌等）、革兰阴性菌、真菌等
对肠杆菌目、非发酵菌、革兰阳性菌、链球菌、真菌进行药敏检测、革兰阳性菌鉴定药敏复合板、革兰阴性菌鉴定药敏复合板、真菌鉴定药敏复合板
120孔，真实MIC值检测
至少包含头孢洛林、替考拉宁、达托霉素、利奈唑胺、万古霉素和奥利万星等。
至少包含多粘菌素B、替加环素；至少包含头孢他啶阿维巴坦、头孢哌酮舒巴坦等含有β-内酰胺酶抑制剂的多种复合型抗菌药物；
抗生素种类和各抗生素包被浓度覆盖面更广，细菌包被抗菌药物为19-26种，真菌包被药物为10种，浓度梯度10-14个，在不算推导情况下，单个微生物可测试并报告的抗生素种类最多可达26种
"一体式全自动化仪器，稳定成熟的X、Y、Z轴架构及孵育塔式设计，自动完成加样及中间传送过程。
"一体式自动化加样、温育和判读系统，自动化读取药敏卡信息，自动孵育及4波长连续检测判读，自动传输结果至LIS，</t>
  </si>
  <si>
    <t>血培养仪</t>
  </si>
  <si>
    <t>检测原理：比色法
培养方式： 固体加热，恒温摇摆震动培养
标本位： 单机基础检测孔位≥60个，后期可拓展至300瓶以上
样本类型： 可检测临床血液、体液标本及痰液标本中的病原微生物
检测菌株： 检测菌种种类包括需氧菌、厌氧菌、真菌和分枝杆菌
培养瓶种类： 培养瓶种类应包含标准瓶、树脂需氧瓶、树脂厌氧瓶、树脂儿童瓶、分枝杆菌培养瓶，不同类型瓶子具有不同颜色的瓶盖及标签标识，提供CE及NMPA注册证证明。
培养瓶材质： 采用高强度及气密性的聚酯材料（碳纤维塑胶材料），生物安全性佳
树脂厌氧瓶： 树脂厌氧瓶厌氧性能优异，具备碳青霉烯类抗生素吸附能力，树脂厌氧瓶肉汤含量＞35ml，严格需氧菌在厌氧瓶不生长，血培养瓶临床使用便捷，无需单个密封包装。
血瓶效期： 血瓶生产效期≥12个月，便于库存管理
系统配套; 可提供微生物实验室管理系统，可实现院内远程访问从采样、接种到培养、鉴定，药敏等环节，对微生物血培养、质谱、药敏等数据信息进行统一管理，实现了微生物各流程检测数据的无缝连接。
卫星血培养功能: 通过与信息化管理软件连接，血培养可分布于急诊，临床，微生物实现互联互通，实现卫星血培养功能，解决夜间血培养延迟问题。血培养瓶在不同仪器间转移后可实现仪器间血培养生长曲线的同步和整合，避免漏检，提升血培养阳性率</t>
  </si>
  <si>
    <t>菌落计数器</t>
  </si>
  <si>
    <t>1、自动菌落识别计数：通过图像识别技术，快速统计平皿中细菌、真菌菌落数量，误差≤±5%
2、多场景适配：支持血琼脂、麦康凯等不同培养基，兼容直径 60-150mm 培养皿
3、手动辅助修正：具备触屏标记 / 删除功能，可手动调整重叠菌落或杂质干扰
4、数据统计分析：自动计算 CFU/mL，生成平均值、标准差等统计量，支持多样本批量处理
5、结果存储导出：存储≥1000 组检测记录，支持 Excel/CSV 格式导出及 USB 接口传输
6、人机工程设计：LED 背光照明（可调亮度），防滑载物台，适配生物安全柜内操作</t>
  </si>
  <si>
    <t>幽门螺旋杆菌检测仪</t>
  </si>
  <si>
    <t>1、重复性：对含有约3.0%CO2，DOB(‰)=0的一组标准样本进行10次测量的平均值应不超过±0.3‰；10 次测量的标准误差应不超过0.3‰。
2、精确性：对含有约3.0%CO2，DOB(‰)≈2.0标准样本进行 10 次测量的标准误差应不超过0.3‰；10 次测量的平均值与标准样本标示量的偏差应不超过±1.5‰。
3、样本CO2浓度范围：0.5%～6.0%
4、所需样本体积：≥120ml/袋
5、仪器测量一组样本（底气与样气各一袋）的时间≤3min；
6、测量系统核心构成：
⑴ 光学系统：窄带带通干涉滤光组件+蓝宝石窗片+光学透镜
⑵ 红外光源：带镀金反射镜的稳态黑体辐射源，工作温度950℃
⑶ 样品池：铝
⑷ 探测器：PbSe红外光敏探测元件
⑸ 信号切变：斩光片断路器
⑹ 信号采集：带通滤波器+模数转换器+快速傅里叶变换软件
⑺ 温控系统：采用电热元件、Peltier制冷元件的PID控制方式
⑻ 进样系统：微型电磁气阀和精密步进电机控制的气缸式进样系统；</t>
  </si>
  <si>
    <t>荧光显微镜</t>
  </si>
  <si>
    <t>1.取得医疗器械生产许可；
2.光学系统：无限远光学系统，可实现明场、暗场、相差多功能显微观察。；显微镜和成像系统是同一品牌 
3.观察筒：铰链式三目，瞳距调节范围53mm-75mm；
4.目镜：大视野目镜，视场数22
5.物镜：4X无限远平场消色差物镜.NA 0.1 工作距离：21.5mm；10X无限远平场消色差物镜.NA 0.25工作距离：7.5mm；无限远平场消色差物镜.NA 0.65工作距离：0.65mm； 100X无限远平场消色差物镜（oil）.NA 1.25工作距离：0.185mm 
6.调焦机构：粗微动同轴调焦,带锁紧和限位装置,微动格值2μm，粗动行程每圈40mm，微动行程每圈0.2mm，调焦范围24mm；
7.转换器 ：内向式四孔转换器；
8.载物台 ：双层活动平台 (尺寸:210mm×140mm，移动范围: 76mm× 50mm) *9.同品牌落射荧光装置，可配B,G,UV三色荧光通道，b激发波段:460nm~490nm  G激发波段 510nm~550nm UV激发波段 330nm~380nm。荧光光源，长效光源，寿命1w小时以上，响应时间，纳秒级别，安全环保；需提供产品资料
10.聚光镜 ：阿贝聚光镜 NA1.25 
11. LED照明系统：白色LED，亮度可调，可选配卤素灯
12.接口：1倍/0.5倍C接口等可选
13.可升级同品牌荧光成像系统，方便维护。</t>
  </si>
  <si>
    <t>电热恒温培养箱</t>
  </si>
  <si>
    <t>1、精准恒温控制：37℃±0.5℃恒温维持，温度波动≤±0.1℃，适配微生物、细胞等培养需求
2、均匀加热设计：风道循环系统确保腔体内温度差≤1℃，避免局部过热 / 过冷
3、安全防护功能：超温报警、独立限温器（可调至 50-70℃），防止样本损坏
4、灵活腔体配置：多层搁架可拆卸，容积 10-200L 可选，兼容培养皿、三角瓶等容器</t>
  </si>
  <si>
    <t>生物显微镜</t>
  </si>
  <si>
    <t>高压灭菌锅</t>
  </si>
  <si>
    <t>1.灭菌器厂家本身必须具有特种设备制造资质和安装资质，即：特种设备（压力容器）生产许可证（不允许借用第三方资质）。
 2.容量:≥85L,立式结构,底部带脚轮；腔体直径≥40CM
3.灭菌腔材料:采用3mm厚SUS304不锈钢、设计年限≥20年、设计温度≥153℃【提供特检院容器数据表证明】
4.开关盖方式：触拨式开关，垂直向上打开腔门（翻盖式开关盖）
5.时间范围:灭菌时间:1-6000分钟,融化时间:1-6000分钟,保温时间:1-9999分钟，定时器预置范围：0-15天延迟
6.温度和压力: 最高灭菌温度≥138℃ ，设计压力≥0.42Mpa，安全阀起跳压力≥0.31Mpa 
7.具备水质检测功能。
8. 缺水保护装置：灭菌腔底同时配备液胀式、铜质温度感应式、离子浓度式（水位传感器）三种不同干烧保护装置，避免了单一方式带来的误判
9.记忆存储系统:可记忆存储20条灭菌程序
10.六级排汽方式：灭菌结束完成后，排气阀可按设定的六级排汽速度排汽，同时在排气过程中排汽速度可随时进行手动调整。
12.集汽瓶：内置双蒸汽集汽瓶，不会影响周围环境
14.标配冷却风扇：灭菌结束可快速降低腔体温度
15. F0值：具有F0值计算功能，选购打印机可打印出F0值、温度等数据
16. 传染性废弃物专用灭菌模式：具备专用的正压排气系统，升温过程中103℃以下不排放冷空气，可对传染性废弃物进行有效的预灭菌
17. 具有≥10种灭菌模式，含有固体模式、液体保温模式、液体模式、封装器械模式、布包模式、橡胶模式、快速模式、琼脂模式、废弃物模式自定义模式
18.附件:不锈钢提篮2个
19.安全装置：
八柱均分连锁装置，闭盖检查系统，电动式双内锁，冷却锁，缺水三重保护，过压双重保护，自动故障检测系统，后台安全测试程序，漏电保护、过流与短路保护，防烫保护
20.生产厂家具有医疗器械生产许可证，压力容器具有CE-PED认证、ASME认证</t>
  </si>
  <si>
    <t>连接净水机
连接排污水口</t>
  </si>
  <si>
    <t>二氧化碳培养箱</t>
  </si>
  <si>
    <t>1、170升气套直热式CO2培养箱
2、灭菌功能：具有90℃高温湿热循环灭菌,全程灭菌时间20小时。
3、温度控制范围（℃）：环境温度+7~55℃，温度控制精度（℃）：&lt;±0.1℃。
4、内腔设计为强制空气对流，8个加热单元，6面加热模式，保证温度均一性，温度均一性&lt;±0.3℃。
5、开门1min后，37℃温度恢复时间（min）：≤6min，5%浓度时CO2恢复时间：≤6min
6、CO2控制范围：0.1~19.9％，CO2控制精度：±0.1%
7、二氧化碳检测系统采用单束双波红外式二氧化碳浓度传感器，并具有CO2浓度自校准功能，保证CO2浓度的高精确性。
8、一体式不锈钢内胆，光滑内壁，大圆弧角设计，清洁无死角。标准搁板数量：4块。
9、箱体涂层：箱体外部IsocideTM含银离子抗菌涂层，抑制细菌、微生物在柜体表面滋生。
10、采用气流流经水盘表面设计，湿度可达到环境湿度～95%RH
11、微电脑控制系统，具有温度、CO2浓度、开门超时，ULPA报警提示等参数的报警及设置。
12、智能化数据和事件监测器记录培养箱使用过程中所有的运行参数，并可以在LCD显示屏上通过程序软件调取记录的数据。内置闪存保证运行数据的长期储存。
13、外形尺寸（宽×深×高）mm ：660 × 660 × 900；内部尺寸（宽×深×高）mm ：505 × 530 × 635。</t>
  </si>
  <si>
    <t>血型鉴定及配血设备</t>
  </si>
  <si>
    <t>标本位 ≥96个，原始采血管上机
标本添加 抽屉式进样，支持样本持续添加
标本稀释 ≥1个稀释板位，使用96孔深孔板稀释标本，仪器自动循环使用
扫描模块 凝胶卡条与标本条码扫描仪为两个独立的模块，独立工作，无需使 用手持式条码扫描枪
标本扫描 标本条码扫描仪≥1个，在装载标本时自动扫描标本条码
凝胶卡扫描仪 凝胶卡条码扫描仪≥1个，通过扫描凝胶卡上条码自动识别血型卡 
类型，避免凝胶卡错用
加样量 压积细胞稀释前：10μL，稀释后：50μL，血清：50μL
加样通道 ≥2个加样通道
加样针 采用固定式的永久性加样钢针，避免加样针耗材费用，保证气密性及便于吸取红细胞样本
孵育器 孵育器与离心机为2个独立的模块
离心卡位 ≥24卡位，用于凝胶卡离心
离心参数 离心转速880rpm，离心力100g
离心时间 匀速离心10分钟
结果判读 高分辨率彩色CCD成像判读
结果保存 图片真实、直观，未经处理；原始图像可永久保存
操作软件 全中文软件操作界面，windows7或以上操作系统，SQL数据库
信息通讯 可以与医院管理系统连接，实现双向通讯
温度 15℃-32℃
湿度 30%-80%
尺寸 1050mm（宽）*840mm（深）*1070mm（高）
整机重量 280kg
外观结构 具备可全密闭的外观结构</t>
  </si>
  <si>
    <t>医用血液保存箱</t>
  </si>
  <si>
    <t xml:space="preserve">1.门体：采用立式单门设计，大视角双层电加热玻璃发泡门体，自关门功能。
2.微电脑控制，箱内温度恒定控制在4±1℃范围内，控温精度0.1°C。
3.显示：LED数码管显示，内温度恒定控制在2-6℃，上下点温度数字显示，平均温度显示，分辨率0.1℃。
4.风冷设计，保证箱内任意角落的温度都维持在标定的温度范围内，同时增加测试孔设计，满足用户根据实际需要检测箱内温度。
5.多种故障报警：高低温报警、断电报警、开门报警、传感器故障报警、电池电量低报警。两种报警方式（声音蜂鸣报警和灯光闪烁报警）。
6.多重保护功能：开机延时保护、停机间隔保护、显示面板密码保护、断电记忆数据保护、传感器故障保护运行等。
7.冷凝水汇集后自动蒸发，免除人工处理冷凝水的烦恼。
8. 具有远程报警功能，可连接报警器到其他房间实现报警功能。
9. 配备四个脚轮，两个底脚；灵活，可移动、可通过底脚锁定。
10.压缩机：知名品牌压缩机，知名品牌风机，节能低噪，使用寿命长。
11.冷凝风机：知名品牌冷凝风机，高效节能，低噪音，使用寿命长。
12.不锈钢内胆设计，防腐抑菌。
13.门锁功能，防止随意开门。
14.后备电池设计，满足断电后报警并继续显示箱内实时温度需求。
15.箱内5个高精度传感器，带防高温和防低温机械控器，电控板故障时可直接控制压机开停，防止温低影响血液安全。
16.单独电源开关设计，方便人员安全操作。
17.箱内设置LED照明灯，外部独立灯开关。
18.选配USB模块，可以存储箱内温度数据10年，实现产品整个生命周期的温度数据可追溯。
19.可选配圆盘温度记录仪。
20. 4个搁架，4个血筐，2个透明亚克力内门，可减小开门取血的冷量散失。
21.具有医疗器械注册证。
</t>
  </si>
  <si>
    <t>储存红细胞</t>
  </si>
  <si>
    <t>医用血小板保存箱</t>
  </si>
  <si>
    <t>1．具有Ⅱ类未过期的医疗器械注册证
2．开机自动紫外线消毒30分钟及自动关闭，并保持有手动开关装置；
3．摆动停止方式：开门自动停止，关门自动摆动。
4．具有自动化霜除霜功能；
5．采用双微处理机技术，循环风道；采用高精温控系统，温度均匀，控温精确；
6．备用温度传感器探头，无需停机即可自行切换；
7．专设故障判断显示窗口，具有自动故障检测系统，可及时确认故障信息并快速排除故障；
8．采用知名品牌电机、连续运转无噪音；
9．压缩机，无噪音，使用寿命长，制冷效果好，质量稳定；
10．箱体采用整体聚胺酯隔热材料，厚度达42mm，热反射镀膜钢化玻璃门，有效隔音阻绝外来冷热源；
11．采用24列针式打印机，完整记录保存箱运行的全过程，并能自行设置中文单位名称；对停电、停振、门未关严、传感器失灵、电力不足、制冷失控、打印机故障等均能声光报警，并即时打印记录；
12．门体配锁，底部四个万向脚轮，带自锁功能；
13．不锈钢内腔及不锈钢震荡平盘；
14．配备后备电池，可在断电情况下记录箱内温度；
15．制冷方式：风冷R134a环保制冷剂；
16．制热方式：干式发热丝空气对流加热；
17．设备生产日期：安装设备需在2025年及以后生产，保证非陈旧设备，不影响设备使用寿命。
18．恒温范围：22℃±2℃；超温24℃报警，低温20℃报警。</t>
  </si>
  <si>
    <t>振动恒温</t>
  </si>
  <si>
    <t>涡旋振荡器</t>
  </si>
  <si>
    <t>1、高效混匀样本：通过偏心旋转产生剧烈震荡，快速混匀试管、微孔板中的液体（如细胞悬液、试剂混合液），混匀时间通常 10 秒至数分钟。
2、灵活适配场景：配备不同规格适配器（如试管架、板托），兼容 0.5ml-50ml 容器及 96 孔板，适用于免疫实验、核酸提取等场景。
3、可调震荡强度：支持转速 0-3000rpm 无级调节，部分机型可切换 “点动”“连续” 模式，满足轻柔混合或强力震荡需求。
4、安全与便捷：防滑底座稳定机身，部分机型带计时功能（0-30 分钟），外壳防水易清洁，适合实验室常规样本前处理。</t>
  </si>
  <si>
    <t>微量离心机</t>
  </si>
  <si>
    <t>1、高速离心分离：通过转子高速旋转（转速可达 10000-16000rpm），利用离心力快速分离微量样本（1.5-2.0ml 离心管为主）中的固液成分（如血清、沉淀蛋白）。
2、微量样本处理：适配 0.2ml-2ml 离心管、PCR 板等，适合核酸提取、细胞沉淀、试剂分层等小剂量实验操作。
3、温控与安全：部分机型带制冷功能（控温 - 20℃~40℃），防止样本变性；配备失衡报警、门锁保护，避免离心过程中安全隐患。
4、高效省时：单次离心时间通常 5-30 分钟，支持多样本同时处理，提升实验室微量样本分析效率。</t>
  </si>
  <si>
    <t>呼吸机</t>
  </si>
  <si>
    <t>用于呼吸衰竭或自主呼吸能力不足的患者</t>
  </si>
  <si>
    <t>120救护车</t>
  </si>
  <si>
    <t>救护车，担架床，氧气瓶</t>
  </si>
  <si>
    <t>中央监护系统</t>
  </si>
  <si>
    <t>用于实时监控患者的生命体征，为医生提供数据参考
中央监护系统是一种医疗设备，用于监测和显示多个患者的生命体征数据，如心率、血压、呼吸等。它具有高度集成、实时监测、数据管理和多种类型等特点，能够为医护人员提供准确、可靠的患者监护数据，帮助提高临床诊断和治疗水平3。</t>
  </si>
  <si>
    <t>胰岛素泵</t>
  </si>
  <si>
    <t>用于糖尿病治疗的先进设备，其主要作用是通过持续皮下输注胰岛素来模拟人体正常胰腺的功能
29、泵使用年限10年(注：说明书或者设备标签为准，无需后期更换配件及年检）</t>
  </si>
  <si>
    <t>内镜测漏仪</t>
  </si>
  <si>
    <t>1. 检测内镜气密性：通过加压或负压方式检查内镜是否漏气。
2. 定位漏点：部分高端型号可辅助判断漏气位置（如弯曲部、插入管等）。</t>
  </si>
  <si>
    <t xml:space="preserve">1.最高转速≥5000r/min，
2.转速精度≤±30r/min；
3.最大相对离心力≥4300xg；
4.最大容量：≥4×250ml，一次性可分离不少于16支50ml尖底、36支15ml尖底离心管、80支5ml采血管，实现一个转子完成多项实验；
5.定时范围：1min～99min； 
6. 自动计算及设置离心力RCF值；
7. 电子门锁运行时门盖不能打开，安全可靠；
8.安全性能：全钢制外壳，具有自动平衡功能；
9.控制系统：微机控制，直流无刷电机驱动、无碳刷、免维护电机；
10.外形尺寸(L×W×H)：不超过450×545×380mm；
11.净重≤40kg；
12.配置要求：主机 1台  采血管≥80支（最高转速≥4000r/min，最大相对离心力≥2800xg）；
</t>
  </si>
  <si>
    <t>48孔（2*2*250ml）</t>
  </si>
  <si>
    <t>冷冻血浆解冻箱</t>
  </si>
  <si>
    <t xml:space="preserve">1. 解冻血袋种类：冷沉淀、凝血因子、血浆、血小板；
2. 冰冻血浆解冻箱，采用最先进的温度传感系统，大容量水循环系统，保证了血浆解冻时所需的安全水浴温度，从而彻底解冻了血浆解冻的质量问题；
3. 温度控制和传感系统，控温精确度高可靠性好；
4. 独立的控制系统能监测解冻全过程，当超温等异常情况出现时，能自动发出声﹑光警信号；
5. 多达五路预先设置的解冻程序，适应不同容量的冰冻血浆，血小板和红细胞的解冻；
6. 采用不锈钢屏蔽式增压水泵，无噪音，静音运转。自动补水功能，工作室无需地漏；
7. 全不锈钢水箱，清洁卫生，消毒方便，世界品牌的循环水泵，质量可靠，性能优良；
8. 轻柔的水循环系统，能够迅速，充分的融化血浆，大大减少纤维蛋白的析出，无瞬间温差，无“热点”，不破坏血浆有效成分，对红细胞非常安全，确保冰冻血浆的解冻及使用质量；
9. 解冻完成自动控干血袋，减少浸泡时间；
10. 离子处理装置（选配）有效阻止水垢沉积，保证管道畅通。
11. 存水量：40kg±4℅
12. 水泵能力：35kg/min
13. 内空：100L
14. 控温范围：室温～60℃
15. 控温精度：±0.1℃
16. 加热功率：2000W
17. 适合化浆量：8袋(每袋50-200ml)
18. 最大化浆量：14袋
19. 解冻时间：10~15min
20. 外形尺寸：615×500×1100(mm)
21. 输入电压：220V
</t>
  </si>
  <si>
    <t>医用血液保冷藏箱</t>
  </si>
  <si>
    <t xml:space="preserve">1、有效容积：箱内有效容积≥310L；外部尺寸≤600mm*630mm*1840mm 内部尺寸≥525mm*500mm*1290mm；
2、温度控制:微电脑控制，箱内控温范围2-8℃，操作方便简洁，LED数码管显示，实时显示箱内温度、湿度，观察方便；控温精度显示精度均为0.1℃；
3、整体结构：立式，单开真空玻璃门体，采用LBA无氟发泡，真正完全绿色环
保，外壳采用预涂钢板外壳，内胆采用PS吸附成型内胆，便于箱内清洁、消毒；
4、核心组件：采用名牌压缩机及品牌风机，碳氢制冷剂，节能环保，质量可靠、性能稳定、使用寿命长；并提供组件铭牌证明；
5、制冷系统：采用板式蒸发器设计，制冷速度快，丝管式冷凝器设计，散热效果好；
6、温度均匀性：采用高性能保温材料，保温效果好，风冷系统，保证箱体温度均匀度≤3℃，波动度≤4.5℃；
7、控温技术：搭配温湿度传感器。
8、温度显示：实时显示箱内温度；
9、门体结构：门体双层钢化LOW-E玻璃并拥有上吹风，门体具有自关门设计，防止用户开门后忘记关门；
10、安全系统：多重故障报警，具有蜂鸣报警、灯光闪烁报警方式，可实现高低温报警、传感器故障报警；
11、数据存储：选配数据存储模块，每6分钟记录一次数据，可通过前置的USB接口读取，插入U盘导出冰箱使用期间所有数据，数据可导出图表格式，温度数据可存储十年，实现温度数据的可追溯性；
12、温度监控：产品配有一个测试孔，方便客户接入各式设备，对箱内温度进行监测；
13、箱内配置：多层搁架设计，搁架间距可调，充分利用箱内空间；出厂标配6个搁架，数量可根据用户需求增加，标配价目条； 
14、节能降噪：低噪音，噪音低于41分贝；
15、柜内照明：内设LED照明灯，高亮节能，柜内试剂一目了然；
16、固定移动：配备2个万向脚轮、2个定向脚轮、2个止动底脚，便于移动且固定方便；
17、冷凝蒸发：冷凝水汇集后自动蒸发，免除人工处理冷凝水的烦恼；
18、安全保障：门体带暗锁，同时用户可配置挂锁，双重安全保障；
19、宽电压带：产品配备宽电压带，适合198～242V电压下使用 
20、产品认证：产品具有医疗器械注册证；
</t>
  </si>
  <si>
    <t>2-8℃，310L，温湿度可显示</t>
  </si>
  <si>
    <t>血型血清离心机</t>
  </si>
  <si>
    <t xml:space="preserve">1.最高转速：4000r/min 
2.最大相对离心力：2420×g 
3.定时范围：1sec-99min59sec
4.外形尺寸：35×28×25 cm
5.重量：16kg 
6.试管容积：10/15ml×12支     
</t>
  </si>
  <si>
    <t>交叉配血用</t>
  </si>
  <si>
    <t>医用低温保存箱</t>
  </si>
  <si>
    <t xml:space="preserve">1 整体结构 立式，单门；箱体、门体采用一体式发泡结构，内胆PS板吸附材质；门体是门锁+锁扣设计，嵌入式可拆卸密封条；内部搁架式蒸发器，内部7个抽屉设计； 
2 外部尺寸（mm） 700*705*1665
3 内部尺寸（mm） 480*462*1430
4 保存箱层数 7层
5 总有效容积 262L
6 抽屉数量 7个，便于用户分开存储不同类型的物品，防止保存物品交叉影响
7 发泡箱体保温层 88mm
8 电压要求/频率 额定电压220V/50Hz，有效使用电压187V-242V。
9 控制 微电脑电子温控器控制，箱内温度数字显示；
10 温度范围 -10~-25℃可调
11 输入功率 165W
12 多重故障报警 高高温报警，低温报警，传感器故障报警，断电报警，开门报警，环温高报警
13 多种报警方式 声音蜂鸣报警、数字闪烁报警、符号闪烁报警，远程报警接口
14 门锁 门体机械暗锁+锁扣设计，既一把钥匙开一把锁，又可增加外挂锁，实现多人管理，更安全
15 蒸发器 箱内搁架式蒸发器设计，保证箱内温度在最短的时间内降到用户需要温度
16 制冷控制 碳氢高效压缩机，碳氢制冷剂，制冷系统完全绿色环保 ，更节能
</t>
  </si>
  <si>
    <t>﹣10℃到﹣25℃可调</t>
  </si>
  <si>
    <t>医用冷藏箱（大）（药品冷藏柜）</t>
  </si>
  <si>
    <t xml:space="preserve">1、样式：立式、上下双开门
2、容积：≥450L（冷藏295L、冷冻155L）
3、温度控制:冷藏室箱内温度保持在2℃~8℃范围内，冷冻室箱内温度保持在-10℃~-25℃范围内，显示精度0.1℃。
4、制冷方式：冷藏风冷，冷冻直冷
5、用途：冷藏室用于提供2℃~8℃储存环境，冷冻室用于提供-10℃~ -25℃储存环境，供医疗机构储存试剂、疫苗、冰冻血浆等样本。
6、外部尺寸（宽×深×高）：≥741mm×811mm×1889mm
7、内部尺寸（宽×深×高）：冷藏室≥590mm×675mm×746mm
                          冷冻室≥520mm×647mm×460mm
8、气候类型：N SN
9、净重：144kg
10、额定功率：418VA
11、耗电量：4.55kW.h/24h
12、噪音等级：≤68dB（A）
</t>
  </si>
  <si>
    <t>2-8度</t>
  </si>
  <si>
    <t>小计</t>
  </si>
  <si>
    <t>2.手术器械</t>
  </si>
  <si>
    <t>弯血管钳（12.5、14、16）</t>
  </si>
  <si>
    <t>用于日常开展手术 125，弯蚊，全齿</t>
  </si>
  <si>
    <t>用于日常开展手术 140，弯，全齿</t>
  </si>
  <si>
    <t>用于日常开展手术 160，弯，全齿</t>
  </si>
  <si>
    <t>弯血管钳（18、20、22）</t>
  </si>
  <si>
    <t>用于日常开展手术 180，弯，全齿</t>
  </si>
  <si>
    <t>用于日常开展手术 200，弯，全齿</t>
  </si>
  <si>
    <t>用于日常开展手术 220，弯，全齿</t>
  </si>
  <si>
    <t>直血管钳（14、16、18、20）</t>
  </si>
  <si>
    <t>用于日常开展手术 140，直，全齿</t>
  </si>
  <si>
    <t>用于日常开展手术 160，直，全齿</t>
  </si>
  <si>
    <t>用于日常开展手术 180，直，全齿</t>
  </si>
  <si>
    <t>用于日常开展手术 200，直，全齿</t>
  </si>
  <si>
    <t>皮钳（16、18、20、22）</t>
  </si>
  <si>
    <t>用于日常开展手术 200，直</t>
  </si>
  <si>
    <t>用于日常开展手术 220，直</t>
  </si>
  <si>
    <t>直有牙血管钳（科卡20、22）</t>
  </si>
  <si>
    <t>用于日常开展手术200，直，全齿，有钩</t>
  </si>
  <si>
    <t>用于日常开展手术220，直，全齿，有钩</t>
  </si>
  <si>
    <t>弯有牙血管钳（科卡20、22）</t>
  </si>
  <si>
    <t>用于日常开展手术00，弯，全齿，有钩</t>
  </si>
  <si>
    <t>用于日常开展手术220，弯，全齿，有钩</t>
  </si>
  <si>
    <t>持针钳（14、16、18）</t>
  </si>
  <si>
    <t>用于日常开展手术140，直，粗针</t>
  </si>
  <si>
    <t>用于日常开展手术180，直，粗针</t>
  </si>
  <si>
    <t>用于日常开展手术220，直，粗针</t>
  </si>
  <si>
    <t>组织剪（12.5、14、16、18、20）</t>
  </si>
  <si>
    <t>用于日常开展手术125，弯圆</t>
  </si>
  <si>
    <t>用于日常开展手术140，弯</t>
  </si>
  <si>
    <t>用于日常开展手术160，弯</t>
  </si>
  <si>
    <t>用于日常开展手术180，弯</t>
  </si>
  <si>
    <t>用于日常开展手术200，弯</t>
  </si>
  <si>
    <t>线剪（14、16、18、20）</t>
  </si>
  <si>
    <t>用于日常开展手术140，直尖</t>
  </si>
  <si>
    <t>用于日常开展手术140，直尖圆</t>
  </si>
  <si>
    <t>用于日常开展手术180，直尖</t>
  </si>
  <si>
    <t>用于日常开展手术160，直尖</t>
  </si>
  <si>
    <t>布巾钳（12.5、14、16）</t>
  </si>
  <si>
    <t>用于日常开展手术110，尖头</t>
  </si>
  <si>
    <t>用于日常开展手术140，尖头</t>
  </si>
  <si>
    <t>用于日常开展手术160，尖头</t>
  </si>
  <si>
    <t>复位巾钳（16、18、20）</t>
  </si>
  <si>
    <t>用于日常开展手术155，带尖</t>
  </si>
  <si>
    <t>用于日常开展手术190，带尖</t>
  </si>
  <si>
    <t>用于日常开展手术210，带尖</t>
  </si>
  <si>
    <t>不锈钢304弯盘（中）</t>
  </si>
  <si>
    <t>用于日常开展手术190×115×25，浅型</t>
  </si>
  <si>
    <t>不锈钢消毒杯（50ml）</t>
  </si>
  <si>
    <t>用于日常开展手术50ml</t>
  </si>
  <si>
    <t>不锈钢304治疗碗（大中小）</t>
  </si>
  <si>
    <t>用于日常开展手术Ф160</t>
  </si>
  <si>
    <t>用于日常开展手术Ф140</t>
  </si>
  <si>
    <t>用于日常开展手术Ф120</t>
  </si>
  <si>
    <t>直、弯头（有齿）卵圆钳（20.25）</t>
  </si>
  <si>
    <t>用于日常开展手术250×10，直有齿</t>
  </si>
  <si>
    <t>用于日常开展手术250×10，弯有齿</t>
  </si>
  <si>
    <t>直、弯头（无齿）卵圆钳（20.25）</t>
  </si>
  <si>
    <t>用于日常开展手术250×10，直无齿</t>
  </si>
  <si>
    <t>用于日常开展手术250×10，弯无齿</t>
  </si>
  <si>
    <t>无齿镊（16、18、20、22）</t>
  </si>
  <si>
    <t>用于日常开展手术160，直</t>
  </si>
  <si>
    <t>用于日常开展手术180，直</t>
  </si>
  <si>
    <t>用于日常开展手术200，直</t>
  </si>
  <si>
    <t>用于日常开展手术220，直</t>
  </si>
  <si>
    <t>有齿镊（16、18、20）</t>
  </si>
  <si>
    <t xml:space="preserve">用于日常开展手术160，1×2钩 </t>
  </si>
  <si>
    <t xml:space="preserve">用于日常开展手术180，1×2钩 </t>
  </si>
  <si>
    <t xml:space="preserve">用于日常开展手术200，1×2钩 </t>
  </si>
  <si>
    <t>直角血管钳（16、18、20）</t>
  </si>
  <si>
    <t>用于日常开展手术160×17×90°，角弯，全齿</t>
  </si>
  <si>
    <t>用于日常开展手术180×17×90°，角弯，全齿</t>
  </si>
  <si>
    <t>用于日常开展手术200×17×90°，角弯，全齿</t>
  </si>
  <si>
    <t>器械台</t>
  </si>
  <si>
    <t>用于手术时盛放手术器械</t>
  </si>
  <si>
    <t>大力剪</t>
  </si>
  <si>
    <t>用于日常开展手术大，手柄可拆式</t>
  </si>
  <si>
    <t>克氏剪</t>
  </si>
  <si>
    <t>用于日常开展手术215×Ф2.5</t>
  </si>
  <si>
    <t>老虎钳</t>
  </si>
  <si>
    <t>用于日常开展手术200×Ф2，虎头</t>
  </si>
  <si>
    <t>尖嘴钳</t>
  </si>
  <si>
    <t>用于日常开展手术160  尖嘴，薄腮</t>
  </si>
  <si>
    <t>咬骨钳</t>
  </si>
  <si>
    <t>用于日常开展手术220×3×20°，弯头，双关节</t>
  </si>
  <si>
    <t>骨锤(大中小)</t>
  </si>
  <si>
    <t>用于日常开展手术250/750g，双硬平头</t>
  </si>
  <si>
    <t>用于日常开展手术250/500g，双硬平头</t>
  </si>
  <si>
    <t xml:space="preserve">用于日常开展手术220/270g </t>
  </si>
  <si>
    <t>拆钉器械</t>
  </si>
  <si>
    <t>用于日常开展手术NQD - Ⅰ型</t>
  </si>
  <si>
    <t>骨膜剥离器（大中小）</t>
  </si>
  <si>
    <t>用于日常开展手术220×6，弯，圆刃</t>
  </si>
  <si>
    <t>用于日常开展手术220×10，弯，圆刃</t>
  </si>
  <si>
    <t>用于日常开展手术180×15，弯，圆刃</t>
  </si>
  <si>
    <t>神经骨剥离器（大中小）</t>
  </si>
  <si>
    <t xml:space="preserve">用于日常开展手术240×3 </t>
  </si>
  <si>
    <t xml:space="preserve">用于日常开展手术240×5 </t>
  </si>
  <si>
    <t>用于日常开展手术240×5×Ф1，带钩</t>
  </si>
  <si>
    <t>皮肤拉钩（大中小）</t>
  </si>
  <si>
    <t>用于日常开展手术220×10，钝，双齿</t>
  </si>
  <si>
    <t>对</t>
  </si>
  <si>
    <t>用于日常开展手术220×17，钝，三齿</t>
  </si>
  <si>
    <t>用于日常开展手术220×24，钝，四齿</t>
  </si>
  <si>
    <t>S型拉钩（大中小）</t>
  </si>
  <si>
    <t>用于日常开展手术200×24×84，S形</t>
  </si>
  <si>
    <t>用于日常开展手术250×36×105，S形</t>
  </si>
  <si>
    <t>用于日常开展手术300×48×120，S形</t>
  </si>
  <si>
    <t>股骨拉钩</t>
  </si>
  <si>
    <t>用于日常开展手术270×15，弯</t>
  </si>
  <si>
    <t>上肢骨折器械包</t>
  </si>
  <si>
    <t>用于日常开展手术SZG-Ⅰ型</t>
  </si>
  <si>
    <t>下肢骨折器械包</t>
  </si>
  <si>
    <t>用于日常开展手术XZG-Ⅰ型</t>
  </si>
  <si>
    <t>电动骨钻</t>
  </si>
  <si>
    <t>用于日常开展手术XGZ-DZ-Ⅳ空心钻</t>
  </si>
  <si>
    <t>器械铁篮</t>
  </si>
  <si>
    <t>用于盛放手术器械包450×340×70</t>
  </si>
  <si>
    <t>石膏锯</t>
  </si>
  <si>
    <t>用于日常开展手术XGZ-SJ-|</t>
  </si>
  <si>
    <t>3.手术其他用品</t>
  </si>
  <si>
    <t>手术专用拖鞋（37—42）</t>
  </si>
  <si>
    <t>防水防滑防震</t>
  </si>
  <si>
    <t>大孔巾</t>
  </si>
  <si>
    <t>100%全棉绿色斜纹纱卡 单层240*350cm</t>
  </si>
  <si>
    <t>件</t>
  </si>
  <si>
    <t>中单（双层60×120）</t>
  </si>
  <si>
    <t>100%全棉绿色斜纹纱卡</t>
  </si>
  <si>
    <t>治疗巾（70×90）</t>
  </si>
  <si>
    <t>手术衣（大中）</t>
  </si>
  <si>
    <t>65%聚酯纤维+35%棉+导电丝，抗静电功能，防落絮，防水防溅的4防面料。</t>
  </si>
  <si>
    <t>手术衣（小）</t>
  </si>
  <si>
    <t>洗手衣（大、中、小）</t>
  </si>
  <si>
    <t>100%聚酯纤维+导电丝，抗静电功能，抗皱耐洗功能面料</t>
  </si>
  <si>
    <t>洗手衣（冬款长袖大、中、小）</t>
  </si>
  <si>
    <t>有檐式手术帽（布）</t>
  </si>
  <si>
    <t>①：100%细棉
②：35%棉，65%聚酯纤维平纹线绢</t>
  </si>
  <si>
    <t>顶</t>
  </si>
  <si>
    <t>夏装工衣（裙装）</t>
  </si>
  <si>
    <t>7%棉，93%聚酯纤维
抗静电功能，挺阔抗皱功能面料</t>
  </si>
  <si>
    <t>冬装工衣（裙装）</t>
  </si>
  <si>
    <t>防水床罩</t>
  </si>
  <si>
    <t>100%聚酯纤维+防水，防溅，不落絮三防功能，全拉链包捆保护床垫</t>
  </si>
  <si>
    <t>床</t>
  </si>
  <si>
    <t>医用隔帘</t>
  </si>
  <si>
    <t>（含U型轨道，挂钩，布头带，安装码等全套材料及安装）</t>
  </si>
  <si>
    <t>合计（1+2+3）</t>
  </si>
</sst>
</file>

<file path=xl/styles.xml><?xml version="1.0" encoding="utf-8"?>
<styleSheet xmlns="http://schemas.openxmlformats.org/spreadsheetml/2006/main">
  <numFmts count="5">
    <numFmt numFmtId="176" formatCode="0.0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3">
    <font>
      <sz val="11"/>
      <color theme="1"/>
      <name val="宋体"/>
      <charset val="134"/>
      <scheme val="minor"/>
    </font>
    <font>
      <sz val="12"/>
      <name val="宋体"/>
      <charset val="134"/>
    </font>
    <font>
      <sz val="11"/>
      <color theme="1"/>
      <name val="宋体"/>
      <charset val="134"/>
    </font>
    <font>
      <b/>
      <sz val="12"/>
      <name val="宋体"/>
      <charset val="134"/>
    </font>
    <font>
      <sz val="11"/>
      <name val="宋体"/>
      <charset val="134"/>
    </font>
    <font>
      <sz val="20"/>
      <name val="宋体"/>
      <charset val="134"/>
    </font>
    <font>
      <b/>
      <sz val="11"/>
      <name val="宋体"/>
      <charset val="134"/>
    </font>
    <font>
      <sz val="11"/>
      <color rgb="FF000000"/>
      <name val="宋体"/>
      <charset val="134"/>
    </font>
    <font>
      <sz val="11"/>
      <color theme="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theme="1"/>
      <name val="宋体"/>
      <charset val="0"/>
      <scheme val="minor"/>
    </font>
    <font>
      <sz val="12"/>
      <name val="Times New Roman"/>
      <charset val="134"/>
    </font>
    <font>
      <sz val="11"/>
      <color rgb="FF9C6500"/>
      <name val="宋体"/>
      <charset val="0"/>
      <scheme val="minor"/>
    </font>
    <font>
      <b/>
      <sz val="11"/>
      <color rgb="FFFA7D00"/>
      <name val="宋体"/>
      <charset val="0"/>
      <scheme val="minor"/>
    </font>
    <font>
      <sz val="11"/>
      <color rgb="FFFF0000"/>
      <name val="宋体"/>
      <charset val="0"/>
      <scheme val="minor"/>
    </font>
    <font>
      <b/>
      <sz val="11"/>
      <color theme="3"/>
      <name val="宋体"/>
      <charset val="134"/>
      <scheme val="minor"/>
    </font>
    <font>
      <sz val="10"/>
      <name val="Helv"/>
      <charset val="134"/>
    </font>
    <font>
      <b/>
      <sz val="18"/>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
      <sz val="9"/>
      <color theme="1"/>
      <name val="宋体"/>
      <charset val="134"/>
      <scheme val="minor"/>
    </font>
    <font>
      <sz val="11"/>
      <name val="Times New Roman"/>
      <charset val="134"/>
    </font>
    <font>
      <sz val="11"/>
      <name val="Wingdings 2"/>
      <charset val="134"/>
    </font>
    <font>
      <sz val="11"/>
      <name val="MS Gothic"/>
      <charset val="128"/>
    </font>
  </fonts>
  <fills count="33">
    <fill>
      <patternFill patternType="none"/>
    </fill>
    <fill>
      <patternFill patternType="gray125"/>
    </fill>
    <fill>
      <patternFill patternType="solid">
        <fgColor theme="4"/>
        <bgColor indexed="64"/>
      </patternFill>
    </fill>
    <fill>
      <patternFill patternType="solid">
        <fgColor theme="6" tint="0.399975585192419"/>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61">
    <xf numFmtId="0" fontId="0" fillId="0" borderId="0">
      <alignment vertical="center"/>
    </xf>
    <xf numFmtId="42" fontId="0" fillId="0" borderId="0" applyFont="0" applyFill="0" applyBorder="0" applyAlignment="0" applyProtection="0">
      <alignment vertical="center"/>
    </xf>
    <xf numFmtId="0" fontId="18" fillId="12" borderId="0" applyNumberFormat="0" applyBorder="0" applyAlignment="0" applyProtection="0">
      <alignment vertical="center"/>
    </xf>
    <xf numFmtId="0" fontId="13"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8" fillId="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12" applyNumberFormat="0" applyFont="0" applyAlignment="0" applyProtection="0">
      <alignment vertical="center"/>
    </xf>
    <xf numFmtId="0" fontId="8" fillId="8"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9" applyNumberFormat="0" applyFill="0" applyAlignment="0" applyProtection="0">
      <alignment vertical="center"/>
    </xf>
    <xf numFmtId="0" fontId="1" fillId="0" borderId="0"/>
    <xf numFmtId="0" fontId="28" fillId="0" borderId="9" applyNumberFormat="0" applyFill="0" applyAlignment="0" applyProtection="0">
      <alignment vertical="center"/>
    </xf>
    <xf numFmtId="0" fontId="8" fillId="19" borderId="0" applyNumberFormat="0" applyBorder="0" applyAlignment="0" applyProtection="0">
      <alignment vertical="center"/>
    </xf>
    <xf numFmtId="0" fontId="23" fillId="0" borderId="13" applyNumberFormat="0" applyFill="0" applyAlignment="0" applyProtection="0">
      <alignment vertical="center"/>
    </xf>
    <xf numFmtId="0" fontId="8" fillId="18" borderId="0" applyNumberFormat="0" applyBorder="0" applyAlignment="0" applyProtection="0">
      <alignment vertical="center"/>
    </xf>
    <xf numFmtId="0" fontId="27" fillId="13" borderId="14" applyNumberFormat="0" applyAlignment="0" applyProtection="0">
      <alignment vertical="center"/>
    </xf>
    <xf numFmtId="0" fontId="21" fillId="13" borderId="10" applyNumberFormat="0" applyAlignment="0" applyProtection="0">
      <alignment vertical="center"/>
    </xf>
    <xf numFmtId="0" fontId="11" fillId="5" borderId="8" applyNumberFormat="0" applyAlignment="0" applyProtection="0">
      <alignment vertical="center"/>
    </xf>
    <xf numFmtId="0" fontId="18" fillId="24" borderId="0" applyNumberFormat="0" applyBorder="0" applyAlignment="0" applyProtection="0">
      <alignment vertical="center"/>
    </xf>
    <xf numFmtId="0" fontId="8" fillId="23" borderId="0" applyNumberFormat="0" applyBorder="0" applyAlignment="0" applyProtection="0">
      <alignment vertical="center"/>
    </xf>
    <xf numFmtId="0" fontId="10" fillId="0" borderId="7" applyNumberFormat="0" applyFill="0" applyAlignment="0" applyProtection="0">
      <alignment vertical="center"/>
    </xf>
    <xf numFmtId="0" fontId="15" fillId="0" borderId="11" applyNumberFormat="0" applyFill="0" applyAlignment="0" applyProtection="0">
      <alignment vertical="center"/>
    </xf>
    <xf numFmtId="0" fontId="26" fillId="21" borderId="0" applyNumberFormat="0" applyBorder="0" applyAlignment="0" applyProtection="0">
      <alignment vertical="center"/>
    </xf>
    <xf numFmtId="0" fontId="20" fillId="11" borderId="0" applyNumberFormat="0" applyBorder="0" applyAlignment="0" applyProtection="0">
      <alignment vertical="center"/>
    </xf>
    <xf numFmtId="0" fontId="18" fillId="27" borderId="0" applyNumberFormat="0" applyBorder="0" applyAlignment="0" applyProtection="0">
      <alignment vertical="center"/>
    </xf>
    <xf numFmtId="0" fontId="8" fillId="2" borderId="0" applyNumberFormat="0" applyBorder="0" applyAlignment="0" applyProtection="0">
      <alignment vertical="center"/>
    </xf>
    <xf numFmtId="0" fontId="18" fillId="20"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8" fillId="31" borderId="0" applyNumberFormat="0" applyBorder="0" applyAlignment="0" applyProtection="0">
      <alignment vertical="center"/>
    </xf>
    <xf numFmtId="0" fontId="8" fillId="17" borderId="0" applyNumberFormat="0" applyBorder="0" applyAlignment="0" applyProtection="0">
      <alignment vertical="center"/>
    </xf>
    <xf numFmtId="0" fontId="1" fillId="0" borderId="0">
      <alignment vertical="center"/>
    </xf>
    <xf numFmtId="0" fontId="8" fillId="7" borderId="0" applyNumberFormat="0" applyBorder="0" applyAlignment="0" applyProtection="0">
      <alignment vertical="center"/>
    </xf>
    <xf numFmtId="0" fontId="18" fillId="10" borderId="0" applyNumberFormat="0" applyBorder="0" applyAlignment="0" applyProtection="0">
      <alignment vertical="center"/>
    </xf>
    <xf numFmtId="0" fontId="1" fillId="0" borderId="0">
      <alignment vertical="center"/>
    </xf>
    <xf numFmtId="0" fontId="18" fillId="26" borderId="0" applyNumberFormat="0" applyBorder="0" applyAlignment="0" applyProtection="0">
      <alignment vertical="center"/>
    </xf>
    <xf numFmtId="0" fontId="8" fillId="30" borderId="0" applyNumberFormat="0" applyBorder="0" applyAlignment="0" applyProtection="0">
      <alignment vertical="center"/>
    </xf>
    <xf numFmtId="0" fontId="18" fillId="22" borderId="0" applyNumberFormat="0" applyBorder="0" applyAlignment="0" applyProtection="0">
      <alignment vertical="center"/>
    </xf>
    <xf numFmtId="0" fontId="19" fillId="0" borderId="0"/>
    <xf numFmtId="0" fontId="8" fillId="16" borderId="0" applyNumberFormat="0" applyBorder="0" applyAlignment="0" applyProtection="0">
      <alignment vertical="center"/>
    </xf>
    <xf numFmtId="0" fontId="8" fillId="25" borderId="0" applyNumberFormat="0" applyBorder="0" applyAlignment="0" applyProtection="0">
      <alignment vertical="center"/>
    </xf>
    <xf numFmtId="0" fontId="18" fillId="32" borderId="0" applyNumberFormat="0" applyBorder="0" applyAlignment="0" applyProtection="0">
      <alignment vertical="center"/>
    </xf>
    <xf numFmtId="0" fontId="8" fillId="15" borderId="0" applyNumberFormat="0" applyBorder="0" applyAlignment="0" applyProtection="0">
      <alignment vertical="center"/>
    </xf>
    <xf numFmtId="0" fontId="1" fillId="0" borderId="0"/>
    <xf numFmtId="0" fontId="29" fillId="0" borderId="0"/>
    <xf numFmtId="0" fontId="24" fillId="0" borderId="0"/>
    <xf numFmtId="0" fontId="1" fillId="0" borderId="0"/>
    <xf numFmtId="0" fontId="1" fillId="0" borderId="0">
      <alignment vertical="center"/>
    </xf>
    <xf numFmtId="0" fontId="1" fillId="0" borderId="0"/>
    <xf numFmtId="0" fontId="1" fillId="0" borderId="0"/>
    <xf numFmtId="0" fontId="1" fillId="0" borderId="0">
      <alignment vertical="center"/>
    </xf>
  </cellStyleXfs>
  <cellXfs count="75">
    <xf numFmtId="0" fontId="0" fillId="0" borderId="0" xfId="0">
      <alignment vertical="center"/>
    </xf>
    <xf numFmtId="0" fontId="1" fillId="0" borderId="0" xfId="0" applyFont="1" applyFill="1" applyAlignment="1">
      <alignment vertical="center"/>
    </xf>
    <xf numFmtId="0" fontId="2" fillId="0" borderId="0" xfId="0" applyFont="1" applyFill="1">
      <alignment vertical="center"/>
    </xf>
    <xf numFmtId="0" fontId="3" fillId="0" borderId="0" xfId="0" applyFont="1" applyFill="1" applyAlignment="1">
      <alignment vertical="center"/>
    </xf>
    <xf numFmtId="0" fontId="1" fillId="0" borderId="0" xfId="0" applyFont="1" applyFill="1" applyAlignment="1"/>
    <xf numFmtId="0" fontId="3" fillId="0" borderId="0" xfId="0" applyFont="1" applyFill="1">
      <alignment vertical="center"/>
    </xf>
    <xf numFmtId="0" fontId="1" fillId="0" borderId="0" xfId="0" applyFont="1" applyFill="1" applyAlignment="1">
      <alignment horizontal="center" vertical="center"/>
    </xf>
    <xf numFmtId="0" fontId="4" fillId="0" borderId="0" xfId="0" applyFont="1" applyFill="1" applyAlignment="1">
      <alignment horizontal="left" vertical="center" wrapText="1"/>
    </xf>
    <xf numFmtId="0" fontId="1" fillId="0" borderId="0" xfId="0" applyFont="1" applyFill="1" applyAlignment="1">
      <alignment horizontal="left" vertical="center" wrapText="1"/>
    </xf>
    <xf numFmtId="176" fontId="1" fillId="0" borderId="0" xfId="0" applyNumberFormat="1" applyFont="1" applyFill="1" applyAlignment="1">
      <alignment horizontal="right" vertical="center"/>
    </xf>
    <xf numFmtId="0" fontId="5" fillId="0" borderId="0" xfId="58" applyFont="1" applyFill="1" applyBorder="1" applyAlignment="1">
      <alignment horizontal="center" vertical="center" wrapText="1"/>
    </xf>
    <xf numFmtId="0" fontId="4" fillId="0" borderId="0" xfId="58" applyFont="1" applyFill="1" applyBorder="1" applyAlignment="1">
      <alignment horizontal="left" vertical="center" wrapText="1"/>
    </xf>
    <xf numFmtId="0" fontId="5" fillId="0" borderId="0" xfId="58" applyFont="1" applyFill="1" applyBorder="1" applyAlignment="1">
      <alignment horizontal="left" vertical="center" wrapText="1"/>
    </xf>
    <xf numFmtId="176" fontId="5" fillId="0" borderId="0" xfId="58" applyNumberFormat="1" applyFont="1" applyFill="1" applyBorder="1" applyAlignment="1">
      <alignment horizontal="right" vertical="center" wrapText="1"/>
    </xf>
    <xf numFmtId="0" fontId="1" fillId="0" borderId="1" xfId="0" applyFont="1" applyFill="1" applyBorder="1" applyAlignment="1">
      <alignment horizontal="center" vertical="center"/>
    </xf>
    <xf numFmtId="0" fontId="1" fillId="0" borderId="1" xfId="58" applyFont="1" applyFill="1" applyBorder="1" applyAlignment="1">
      <alignment horizontal="center" vertical="center"/>
    </xf>
    <xf numFmtId="0" fontId="4" fillId="0" borderId="1" xfId="58" applyFont="1" applyFill="1" applyBorder="1" applyAlignment="1">
      <alignment horizontal="center" vertical="center" wrapText="1"/>
    </xf>
    <xf numFmtId="176" fontId="1" fillId="0" borderId="1" xfId="58"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6" fillId="0" borderId="1" xfId="0" applyFont="1" applyFill="1" applyBorder="1" applyAlignment="1">
      <alignment horizontal="left" vertical="center"/>
    </xf>
    <xf numFmtId="176" fontId="3" fillId="0" borderId="1" xfId="0" applyNumberFormat="1" applyFont="1" applyFill="1" applyBorder="1" applyAlignment="1">
      <alignment horizontal="right" vertical="center"/>
    </xf>
    <xf numFmtId="0" fontId="4" fillId="0" borderId="1" xfId="0" applyFont="1" applyFill="1" applyBorder="1" applyAlignment="1">
      <alignment horizontal="left" vertical="center" wrapText="1"/>
    </xf>
    <xf numFmtId="176" fontId="1" fillId="0" borderId="1" xfId="58" applyNumberFormat="1" applyFont="1" applyFill="1" applyBorder="1" applyAlignment="1">
      <alignment horizontal="right" vertical="center"/>
    </xf>
    <xf numFmtId="176" fontId="1" fillId="0" borderId="1" xfId="0" applyNumberFormat="1" applyFont="1" applyFill="1" applyBorder="1" applyAlignment="1">
      <alignment horizontal="right" vertical="center"/>
    </xf>
    <xf numFmtId="0" fontId="1" fillId="0" borderId="1" xfId="58" applyFont="1" applyFill="1" applyBorder="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176" fontId="1" fillId="0" borderId="2" xfId="0" applyNumberFormat="1" applyFont="1" applyFill="1" applyBorder="1" applyAlignment="1">
      <alignment horizontal="right" vertical="center"/>
    </xf>
    <xf numFmtId="0" fontId="4"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176" fontId="1" fillId="0" borderId="3" xfId="0" applyNumberFormat="1" applyFont="1" applyFill="1" applyBorder="1" applyAlignment="1">
      <alignment horizontal="right" vertical="center"/>
    </xf>
    <xf numFmtId="0" fontId="1" fillId="0" borderId="3" xfId="0" applyFont="1" applyFill="1" applyBorder="1" applyAlignment="1">
      <alignment horizontal="center" vertical="center"/>
    </xf>
    <xf numFmtId="0" fontId="4" fillId="0" borderId="4" xfId="0" applyFont="1" applyFill="1" applyBorder="1" applyAlignment="1">
      <alignment horizontal="left" vertical="center" wrapText="1"/>
    </xf>
    <xf numFmtId="0" fontId="1" fillId="0" borderId="4" xfId="0" applyFont="1" applyFill="1" applyBorder="1" applyAlignment="1">
      <alignment horizontal="center" vertical="center"/>
    </xf>
    <xf numFmtId="176" fontId="1" fillId="0" borderId="4" xfId="0" applyNumberFormat="1" applyFont="1" applyFill="1" applyBorder="1" applyAlignment="1">
      <alignment horizontal="right" vertical="center"/>
    </xf>
    <xf numFmtId="0" fontId="4" fillId="0" borderId="1" xfId="58" applyFont="1" applyFill="1" applyBorder="1" applyAlignment="1">
      <alignment horizontal="left" vertical="center" wrapText="1"/>
    </xf>
    <xf numFmtId="0" fontId="4" fillId="0" borderId="1" xfId="0" applyFont="1" applyFill="1" applyBorder="1" applyAlignment="1">
      <alignment vertical="center" wrapText="1"/>
    </xf>
    <xf numFmtId="0" fontId="1" fillId="0" borderId="1" xfId="53" applyFont="1" applyFill="1" applyBorder="1" applyAlignment="1">
      <alignment horizontal="center" vertical="center"/>
    </xf>
    <xf numFmtId="0" fontId="4" fillId="0" borderId="2" xfId="53" applyFont="1" applyFill="1" applyBorder="1" applyAlignment="1">
      <alignment horizontal="left" vertical="center" wrapText="1"/>
    </xf>
    <xf numFmtId="0" fontId="1" fillId="0" borderId="2" xfId="53" applyFont="1" applyFill="1" applyBorder="1" applyAlignment="1">
      <alignment horizontal="center" vertical="center"/>
    </xf>
    <xf numFmtId="0" fontId="3" fillId="0" borderId="1" xfId="53" applyFont="1" applyFill="1" applyBorder="1" applyAlignment="1">
      <alignment horizontal="center" vertical="center" wrapText="1"/>
    </xf>
    <xf numFmtId="0" fontId="1" fillId="0" borderId="1" xfId="53" applyFont="1" applyFill="1" applyBorder="1" applyAlignment="1">
      <alignment horizontal="center" vertical="center" wrapText="1"/>
    </xf>
    <xf numFmtId="0" fontId="4" fillId="0" borderId="3" xfId="53" applyFont="1" applyFill="1" applyBorder="1" applyAlignment="1">
      <alignment horizontal="left" vertical="center" wrapText="1"/>
    </xf>
    <xf numFmtId="0" fontId="1" fillId="0" borderId="3" xfId="53" applyFont="1" applyFill="1" applyBorder="1" applyAlignment="1">
      <alignment horizontal="center" vertical="center"/>
    </xf>
    <xf numFmtId="0" fontId="1" fillId="0" borderId="2" xfId="53" applyFont="1" applyFill="1" applyBorder="1" applyAlignment="1">
      <alignment horizontal="center" vertical="center" wrapText="1"/>
    </xf>
    <xf numFmtId="0" fontId="4" fillId="0" borderId="1" xfId="53" applyFont="1" applyFill="1" applyBorder="1" applyAlignment="1">
      <alignment horizontal="left" vertical="center" wrapText="1"/>
    </xf>
    <xf numFmtId="0" fontId="1" fillId="0" borderId="4" xfId="53" applyFont="1" applyFill="1" applyBorder="1" applyAlignment="1">
      <alignment horizontal="center" vertical="center" wrapText="1"/>
    </xf>
    <xf numFmtId="0" fontId="1" fillId="0" borderId="4" xfId="53" applyFont="1" applyFill="1" applyBorder="1" applyAlignment="1">
      <alignment horizontal="center" vertical="center"/>
    </xf>
    <xf numFmtId="0" fontId="4" fillId="0" borderId="4" xfId="53" applyFont="1" applyFill="1" applyBorder="1" applyAlignment="1">
      <alignment horizontal="left" vertical="center" wrapText="1"/>
    </xf>
    <xf numFmtId="176" fontId="1" fillId="0" borderId="1" xfId="53" applyNumberFormat="1" applyFont="1" applyFill="1" applyBorder="1" applyAlignment="1">
      <alignment horizontal="right" vertical="center"/>
    </xf>
    <xf numFmtId="0" fontId="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7" fillId="0" borderId="0" xfId="0" applyFont="1" applyFill="1" applyAlignment="1">
      <alignment vertical="center" wrapText="1"/>
    </xf>
    <xf numFmtId="0" fontId="4" fillId="0" borderId="2" xfId="58" applyFont="1" applyFill="1" applyBorder="1" applyAlignment="1">
      <alignment vertical="center" wrapText="1"/>
    </xf>
    <xf numFmtId="0" fontId="4" fillId="0" borderId="1" xfId="58" applyFont="1" applyFill="1" applyBorder="1" applyAlignment="1">
      <alignment vertical="center" wrapText="1"/>
    </xf>
    <xf numFmtId="0" fontId="2" fillId="0" borderId="1" xfId="58" applyFont="1" applyFill="1" applyBorder="1" applyAlignment="1">
      <alignment horizontal="center" vertical="center"/>
    </xf>
    <xf numFmtId="0" fontId="7" fillId="0" borderId="1" xfId="58"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58" applyFont="1" applyFill="1" applyBorder="1" applyAlignment="1">
      <alignment horizontal="center" vertical="center"/>
    </xf>
    <xf numFmtId="0" fontId="3" fillId="0" borderId="1" xfId="58" applyFont="1" applyFill="1" applyBorder="1" applyAlignment="1">
      <alignment horizontal="center" vertical="center" wrapText="1"/>
    </xf>
    <xf numFmtId="0" fontId="1" fillId="0" borderId="2" xfId="0" applyFont="1" applyFill="1" applyBorder="1" applyAlignment="1">
      <alignment horizontal="center" vertical="center"/>
    </xf>
    <xf numFmtId="0" fontId="4" fillId="0" borderId="1" xfId="53" applyFont="1" applyFill="1" applyBorder="1" applyAlignment="1">
      <alignment horizontal="center" vertical="center" wrapText="1"/>
    </xf>
    <xf numFmtId="0" fontId="1" fillId="0" borderId="3" xfId="53"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xf>
    <xf numFmtId="0" fontId="6" fillId="0" borderId="1" xfId="0" applyFont="1" applyFill="1" applyBorder="1" applyAlignment="1">
      <alignment vertical="center" wrapText="1"/>
    </xf>
    <xf numFmtId="0" fontId="3" fillId="0" borderId="1" xfId="0" applyFont="1" applyFill="1" applyBorder="1">
      <alignment vertical="center"/>
    </xf>
    <xf numFmtId="0" fontId="4" fillId="0" borderId="1" xfId="53" applyFont="1" applyFill="1" applyBorder="1" applyAlignment="1">
      <alignment horizontal="center" vertical="center"/>
    </xf>
    <xf numFmtId="0" fontId="1" fillId="0" borderId="1" xfId="0" applyFont="1" applyFill="1" applyBorder="1" applyAlignment="1">
      <alignment vertical="center"/>
    </xf>
    <xf numFmtId="0" fontId="3" fillId="0" borderId="1" xfId="0" applyFont="1" applyFill="1" applyBorder="1" applyAlignment="1">
      <alignmen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工程标段划分栋号"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常规_开发区财审专用封面" xfId="44"/>
    <cellStyle name="40% - 强调文字颜色 4" xfId="45" builtinId="43"/>
    <cellStyle name="强调文字颜色 5" xfId="46" builtinId="45"/>
    <cellStyle name="40% - 强调文字颜色 5" xfId="47" builtinId="47"/>
    <cellStyle name="常规_投资估算表－导航" xfId="48"/>
    <cellStyle name="60% - 强调文字颜色 5" xfId="49" builtinId="48"/>
    <cellStyle name="强调文字颜色 6" xfId="50" builtinId="49"/>
    <cellStyle name="40% - 强调文字颜色 6" xfId="51" builtinId="51"/>
    <cellStyle name="60% - 强调文字颜色 6" xfId="52" builtinId="52"/>
    <cellStyle name="常规 3" xfId="53"/>
    <cellStyle name="Normal" xfId="54"/>
    <cellStyle name="常规_其他费计算表" xfId="55"/>
    <cellStyle name="常规 3 25" xfId="56"/>
    <cellStyle name="常规_造价文件（封面二）格式" xfId="57"/>
    <cellStyle name="常规 2" xfId="58"/>
    <cellStyle name="常规_一到五标安置房汇总表" xfId="59"/>
    <cellStyle name="常规 10 2 2" xfId="6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318"/>
  <sheetViews>
    <sheetView tabSelected="1" view="pageBreakPreview" zoomScaleNormal="85" workbookViewId="0">
      <pane xSplit="8" ySplit="2" topLeftCell="I3" activePane="bottomRight" state="frozen"/>
      <selection/>
      <selection pane="topRight"/>
      <selection pane="bottomLeft"/>
      <selection pane="bottomRight" activeCell="C2" sqref="C2"/>
    </sheetView>
  </sheetViews>
  <sheetFormatPr defaultColWidth="9.8" defaultRowHeight="14.25" outlineLevelCol="7"/>
  <cols>
    <col min="1" max="1" width="5.26666666666667" style="6" customWidth="1"/>
    <col min="2" max="2" width="31.3833333333333" style="1" customWidth="1"/>
    <col min="3" max="3" width="92.0583333333333" style="7" customWidth="1"/>
    <col min="4" max="4" width="6.46666666666667" style="8" customWidth="1"/>
    <col min="5" max="5" width="9.25833333333333" style="8" customWidth="1"/>
    <col min="6" max="6" width="13.6666666666667" style="9" customWidth="1"/>
    <col min="7" max="7" width="15.95" style="9" customWidth="1"/>
    <col min="8" max="8" width="8.66666666666667" style="1" customWidth="1"/>
    <col min="9" max="16384" width="9.8" style="1"/>
  </cols>
  <sheetData>
    <row r="1" ht="44" customHeight="1" spans="1:8">
      <c r="A1" s="10" t="s">
        <v>0</v>
      </c>
      <c r="B1" s="10"/>
      <c r="C1" s="11"/>
      <c r="D1" s="12"/>
      <c r="E1" s="12"/>
      <c r="F1" s="13"/>
      <c r="G1" s="13"/>
      <c r="H1" s="10"/>
    </row>
    <row r="2" ht="42" customHeight="1" spans="1:8">
      <c r="A2" s="14" t="s">
        <v>1</v>
      </c>
      <c r="B2" s="15" t="s">
        <v>2</v>
      </c>
      <c r="C2" s="16" t="s">
        <v>3</v>
      </c>
      <c r="D2" s="15" t="s">
        <v>4</v>
      </c>
      <c r="E2" s="15" t="s">
        <v>5</v>
      </c>
      <c r="F2" s="17" t="s">
        <v>6</v>
      </c>
      <c r="G2" s="17" t="s">
        <v>7</v>
      </c>
      <c r="H2" s="15" t="s">
        <v>8</v>
      </c>
    </row>
    <row r="3" ht="42" customHeight="1" spans="1:8">
      <c r="A3" s="18" t="s">
        <v>9</v>
      </c>
      <c r="B3" s="18"/>
      <c r="C3" s="19"/>
      <c r="D3" s="18"/>
      <c r="E3" s="18"/>
      <c r="F3" s="20"/>
      <c r="G3" s="20"/>
      <c r="H3" s="18"/>
    </row>
    <row r="4" ht="70" customHeight="1" spans="1:8">
      <c r="A4" s="14">
        <v>1</v>
      </c>
      <c r="B4" s="15" t="s">
        <v>10</v>
      </c>
      <c r="C4" s="21" t="s">
        <v>11</v>
      </c>
      <c r="D4" s="15" t="s">
        <v>12</v>
      </c>
      <c r="E4" s="14">
        <v>15</v>
      </c>
      <c r="F4" s="22">
        <v>31500</v>
      </c>
      <c r="G4" s="23">
        <f t="shared" ref="G4:G64" si="0">ROUND(E4*F4,2)</f>
        <v>472500</v>
      </c>
      <c r="H4" s="24"/>
    </row>
    <row r="5" ht="35" customHeight="1" spans="1:8">
      <c r="A5" s="14">
        <v>2</v>
      </c>
      <c r="B5" s="15" t="s">
        <v>13</v>
      </c>
      <c r="C5" s="7" t="s">
        <v>14</v>
      </c>
      <c r="D5" s="15" t="s">
        <v>12</v>
      </c>
      <c r="E5" s="14">
        <v>11</v>
      </c>
      <c r="F5" s="22">
        <v>77600</v>
      </c>
      <c r="G5" s="23">
        <f t="shared" si="0"/>
        <v>853600</v>
      </c>
      <c r="H5" s="24"/>
    </row>
    <row r="6" ht="45" customHeight="1" spans="1:8">
      <c r="A6" s="14">
        <v>3</v>
      </c>
      <c r="B6" s="15" t="s">
        <v>15</v>
      </c>
      <c r="C6" s="21" t="s">
        <v>16</v>
      </c>
      <c r="D6" s="15" t="s">
        <v>12</v>
      </c>
      <c r="E6" s="14">
        <v>12</v>
      </c>
      <c r="F6" s="22">
        <v>5920</v>
      </c>
      <c r="G6" s="23">
        <f t="shared" si="0"/>
        <v>71040</v>
      </c>
      <c r="H6" s="24"/>
    </row>
    <row r="7" ht="89" customHeight="1" spans="1:8">
      <c r="A7" s="14">
        <v>4</v>
      </c>
      <c r="B7" s="15" t="s">
        <v>17</v>
      </c>
      <c r="C7" s="21" t="s">
        <v>18</v>
      </c>
      <c r="D7" s="15" t="s">
        <v>12</v>
      </c>
      <c r="E7" s="14">
        <v>12</v>
      </c>
      <c r="F7" s="22">
        <v>6760</v>
      </c>
      <c r="G7" s="23">
        <f t="shared" si="0"/>
        <v>81120</v>
      </c>
      <c r="H7" s="24"/>
    </row>
    <row r="8" ht="57" customHeight="1" spans="1:8">
      <c r="A8" s="14">
        <v>5</v>
      </c>
      <c r="B8" s="15" t="s">
        <v>19</v>
      </c>
      <c r="C8" s="21" t="s">
        <v>20</v>
      </c>
      <c r="D8" s="15" t="s">
        <v>12</v>
      </c>
      <c r="E8" s="14">
        <v>6</v>
      </c>
      <c r="F8" s="22">
        <v>9100</v>
      </c>
      <c r="G8" s="23">
        <f t="shared" si="0"/>
        <v>54600</v>
      </c>
      <c r="H8" s="24"/>
    </row>
    <row r="9" ht="80" customHeight="1" spans="1:8">
      <c r="A9" s="14">
        <v>6</v>
      </c>
      <c r="B9" s="15" t="s">
        <v>21</v>
      </c>
      <c r="C9" s="21" t="s">
        <v>22</v>
      </c>
      <c r="D9" s="15" t="s">
        <v>12</v>
      </c>
      <c r="E9" s="14">
        <v>10</v>
      </c>
      <c r="F9" s="22">
        <v>38400</v>
      </c>
      <c r="G9" s="23">
        <f t="shared" si="0"/>
        <v>384000</v>
      </c>
      <c r="H9" s="24"/>
    </row>
    <row r="10" ht="138" customHeight="1" spans="1:8">
      <c r="A10" s="14">
        <v>7</v>
      </c>
      <c r="B10" s="24" t="s">
        <v>23</v>
      </c>
      <c r="C10" s="21" t="s">
        <v>24</v>
      </c>
      <c r="D10" s="15" t="s">
        <v>12</v>
      </c>
      <c r="E10" s="14">
        <v>11</v>
      </c>
      <c r="F10" s="22">
        <v>3400</v>
      </c>
      <c r="G10" s="23">
        <f t="shared" si="0"/>
        <v>37400</v>
      </c>
      <c r="H10" s="24"/>
    </row>
    <row r="11" ht="76" customHeight="1" spans="1:8">
      <c r="A11" s="14">
        <v>8</v>
      </c>
      <c r="B11" s="15" t="s">
        <v>25</v>
      </c>
      <c r="C11" s="21" t="s">
        <v>26</v>
      </c>
      <c r="D11" s="15" t="s">
        <v>12</v>
      </c>
      <c r="E11" s="14">
        <v>26</v>
      </c>
      <c r="F11" s="22">
        <v>410</v>
      </c>
      <c r="G11" s="23">
        <f t="shared" si="0"/>
        <v>10660</v>
      </c>
      <c r="H11" s="24"/>
    </row>
    <row r="12" ht="91" customHeight="1" spans="1:8">
      <c r="A12" s="14">
        <v>9</v>
      </c>
      <c r="B12" s="15" t="s">
        <v>27</v>
      </c>
      <c r="C12" s="21" t="s">
        <v>28</v>
      </c>
      <c r="D12" s="15" t="s">
        <v>12</v>
      </c>
      <c r="E12" s="14">
        <v>30</v>
      </c>
      <c r="F12" s="22">
        <v>297</v>
      </c>
      <c r="G12" s="23">
        <f t="shared" si="0"/>
        <v>8910</v>
      </c>
      <c r="H12" s="24"/>
    </row>
    <row r="13" ht="88" customHeight="1" spans="1:8">
      <c r="A13" s="14">
        <v>10</v>
      </c>
      <c r="B13" s="15" t="s">
        <v>29</v>
      </c>
      <c r="C13" s="21" t="s">
        <v>30</v>
      </c>
      <c r="D13" s="15" t="s">
        <v>12</v>
      </c>
      <c r="E13" s="14">
        <v>3</v>
      </c>
      <c r="F13" s="22">
        <v>960</v>
      </c>
      <c r="G13" s="23">
        <f t="shared" si="0"/>
        <v>2880</v>
      </c>
      <c r="H13" s="24"/>
    </row>
    <row r="14" ht="65" customHeight="1" spans="1:8">
      <c r="A14" s="14">
        <v>11</v>
      </c>
      <c r="B14" s="15" t="s">
        <v>31</v>
      </c>
      <c r="C14" s="21" t="s">
        <v>32</v>
      </c>
      <c r="D14" s="15" t="s">
        <v>33</v>
      </c>
      <c r="E14" s="14">
        <v>8</v>
      </c>
      <c r="F14" s="22">
        <v>21200</v>
      </c>
      <c r="G14" s="23">
        <f t="shared" si="0"/>
        <v>169600</v>
      </c>
      <c r="H14" s="24"/>
    </row>
    <row r="15" ht="114" customHeight="1" spans="1:8">
      <c r="A15" s="14">
        <v>12</v>
      </c>
      <c r="B15" s="15" t="s">
        <v>34</v>
      </c>
      <c r="C15" s="21" t="s">
        <v>35</v>
      </c>
      <c r="D15" s="15" t="s">
        <v>12</v>
      </c>
      <c r="E15" s="14">
        <v>7</v>
      </c>
      <c r="F15" s="22">
        <v>1854</v>
      </c>
      <c r="G15" s="23">
        <f t="shared" si="0"/>
        <v>12978</v>
      </c>
      <c r="H15" s="24"/>
    </row>
    <row r="16" s="1" customFormat="1" ht="85" customHeight="1" spans="1:8">
      <c r="A16" s="14">
        <v>13</v>
      </c>
      <c r="B16" s="15" t="s">
        <v>36</v>
      </c>
      <c r="C16" s="21" t="s">
        <v>37</v>
      </c>
      <c r="D16" s="15" t="s">
        <v>12</v>
      </c>
      <c r="E16" s="14">
        <v>18</v>
      </c>
      <c r="F16" s="22">
        <v>3180</v>
      </c>
      <c r="G16" s="23">
        <f t="shared" si="0"/>
        <v>57240</v>
      </c>
      <c r="H16" s="24"/>
    </row>
    <row r="17" ht="74" customHeight="1" spans="1:8">
      <c r="A17" s="14">
        <v>14</v>
      </c>
      <c r="B17" s="15" t="s">
        <v>38</v>
      </c>
      <c r="C17" s="21" t="s">
        <v>39</v>
      </c>
      <c r="D17" s="15" t="s">
        <v>33</v>
      </c>
      <c r="E17" s="14">
        <v>30</v>
      </c>
      <c r="F17" s="22">
        <v>3120</v>
      </c>
      <c r="G17" s="23">
        <f t="shared" si="0"/>
        <v>93600</v>
      </c>
      <c r="H17" s="24"/>
    </row>
    <row r="18" ht="67" customHeight="1" spans="1:8">
      <c r="A18" s="14">
        <v>15</v>
      </c>
      <c r="B18" s="24" t="s">
        <v>40</v>
      </c>
      <c r="C18" s="21" t="s">
        <v>41</v>
      </c>
      <c r="D18" s="15" t="s">
        <v>12</v>
      </c>
      <c r="E18" s="14">
        <v>10</v>
      </c>
      <c r="F18" s="22">
        <v>618</v>
      </c>
      <c r="G18" s="23">
        <f t="shared" si="0"/>
        <v>6180</v>
      </c>
      <c r="H18" s="24"/>
    </row>
    <row r="19" ht="122" customHeight="1" spans="1:8">
      <c r="A19" s="14">
        <v>16</v>
      </c>
      <c r="B19" s="15" t="s">
        <v>42</v>
      </c>
      <c r="C19" s="25" t="s">
        <v>43</v>
      </c>
      <c r="D19" s="15" t="s">
        <v>44</v>
      </c>
      <c r="E19" s="14">
        <v>16</v>
      </c>
      <c r="F19" s="22">
        <v>13920</v>
      </c>
      <c r="G19" s="23">
        <f t="shared" si="0"/>
        <v>222720</v>
      </c>
      <c r="H19" s="24"/>
    </row>
    <row r="20" ht="170" customHeight="1" spans="1:8">
      <c r="A20" s="14">
        <v>17</v>
      </c>
      <c r="B20" s="15" t="s">
        <v>45</v>
      </c>
      <c r="C20" s="21" t="s">
        <v>46</v>
      </c>
      <c r="D20" s="15" t="s">
        <v>44</v>
      </c>
      <c r="E20" s="14">
        <v>8</v>
      </c>
      <c r="F20" s="22">
        <v>14935</v>
      </c>
      <c r="G20" s="23">
        <f t="shared" si="0"/>
        <v>119480</v>
      </c>
      <c r="H20" s="24"/>
    </row>
    <row r="21" ht="126" customHeight="1" spans="1:8">
      <c r="A21" s="14">
        <v>18</v>
      </c>
      <c r="B21" s="24" t="s">
        <v>47</v>
      </c>
      <c r="C21" s="21" t="s">
        <v>48</v>
      </c>
      <c r="D21" s="15" t="s">
        <v>12</v>
      </c>
      <c r="E21" s="14">
        <v>9</v>
      </c>
      <c r="F21" s="22">
        <v>4300</v>
      </c>
      <c r="G21" s="23">
        <f t="shared" si="0"/>
        <v>38700</v>
      </c>
      <c r="H21" s="24"/>
    </row>
    <row r="22" ht="98" customHeight="1" spans="1:8">
      <c r="A22" s="14">
        <v>19</v>
      </c>
      <c r="B22" s="24" t="s">
        <v>49</v>
      </c>
      <c r="C22" s="21" t="s">
        <v>50</v>
      </c>
      <c r="D22" s="15" t="s">
        <v>12</v>
      </c>
      <c r="E22" s="14">
        <v>15</v>
      </c>
      <c r="F22" s="22">
        <v>960</v>
      </c>
      <c r="G22" s="23">
        <f t="shared" si="0"/>
        <v>14400</v>
      </c>
      <c r="H22" s="24"/>
    </row>
    <row r="23" ht="106" customHeight="1" spans="1:8">
      <c r="A23" s="14">
        <v>20</v>
      </c>
      <c r="B23" s="15" t="s">
        <v>51</v>
      </c>
      <c r="C23" s="21" t="s">
        <v>52</v>
      </c>
      <c r="D23" s="15" t="s">
        <v>12</v>
      </c>
      <c r="E23" s="14">
        <v>32</v>
      </c>
      <c r="F23" s="22">
        <v>3765</v>
      </c>
      <c r="G23" s="23">
        <f t="shared" si="0"/>
        <v>120480</v>
      </c>
      <c r="H23" s="24"/>
    </row>
    <row r="24" ht="152" customHeight="1" spans="1:8">
      <c r="A24" s="14">
        <v>21</v>
      </c>
      <c r="B24" s="24" t="s">
        <v>53</v>
      </c>
      <c r="C24" s="21" t="s">
        <v>54</v>
      </c>
      <c r="D24" s="24" t="s">
        <v>55</v>
      </c>
      <c r="E24" s="14">
        <v>307</v>
      </c>
      <c r="F24" s="22">
        <v>4085</v>
      </c>
      <c r="G24" s="23">
        <f t="shared" si="0"/>
        <v>1254095</v>
      </c>
      <c r="H24" s="24"/>
    </row>
    <row r="25" ht="58" customHeight="1" spans="1:8">
      <c r="A25" s="14">
        <v>22</v>
      </c>
      <c r="B25" s="15" t="s">
        <v>56</v>
      </c>
      <c r="C25" s="21" t="s">
        <v>57</v>
      </c>
      <c r="D25" s="15" t="s">
        <v>33</v>
      </c>
      <c r="E25" s="14">
        <v>46</v>
      </c>
      <c r="F25" s="22">
        <v>680</v>
      </c>
      <c r="G25" s="23">
        <f t="shared" si="0"/>
        <v>31280</v>
      </c>
      <c r="H25" s="24"/>
    </row>
    <row r="26" ht="130" customHeight="1" spans="1:8">
      <c r="A26" s="14">
        <v>23</v>
      </c>
      <c r="B26" s="15" t="s">
        <v>58</v>
      </c>
      <c r="C26" s="21" t="s">
        <v>59</v>
      </c>
      <c r="D26" s="15" t="s">
        <v>44</v>
      </c>
      <c r="E26" s="14">
        <v>30</v>
      </c>
      <c r="F26" s="22">
        <v>1050</v>
      </c>
      <c r="G26" s="23">
        <f t="shared" si="0"/>
        <v>31500</v>
      </c>
      <c r="H26" s="24"/>
    </row>
    <row r="27" ht="113" customHeight="1" spans="1:8">
      <c r="A27" s="14">
        <v>24</v>
      </c>
      <c r="B27" s="15" t="s">
        <v>60</v>
      </c>
      <c r="C27" s="21" t="s">
        <v>61</v>
      </c>
      <c r="D27" s="15" t="s">
        <v>12</v>
      </c>
      <c r="E27" s="14">
        <v>6</v>
      </c>
      <c r="F27" s="22">
        <v>3007</v>
      </c>
      <c r="G27" s="23">
        <f t="shared" si="0"/>
        <v>18042</v>
      </c>
      <c r="H27" s="24"/>
    </row>
    <row r="28" ht="101" customHeight="1" spans="1:8">
      <c r="A28" s="14">
        <v>25</v>
      </c>
      <c r="B28" s="24" t="s">
        <v>62</v>
      </c>
      <c r="C28" s="21" t="s">
        <v>63</v>
      </c>
      <c r="D28" s="15" t="s">
        <v>44</v>
      </c>
      <c r="E28" s="14">
        <v>3</v>
      </c>
      <c r="F28" s="22">
        <v>2162</v>
      </c>
      <c r="G28" s="23">
        <f t="shared" si="0"/>
        <v>6486</v>
      </c>
      <c r="H28" s="24"/>
    </row>
    <row r="29" ht="136" customHeight="1" spans="1:8">
      <c r="A29" s="14">
        <v>26</v>
      </c>
      <c r="B29" s="15" t="s">
        <v>64</v>
      </c>
      <c r="C29" s="21" t="s">
        <v>65</v>
      </c>
      <c r="D29" s="15" t="s">
        <v>12</v>
      </c>
      <c r="E29" s="14">
        <v>16</v>
      </c>
      <c r="F29" s="22">
        <v>1010</v>
      </c>
      <c r="G29" s="23">
        <f t="shared" si="0"/>
        <v>16160</v>
      </c>
      <c r="H29" s="24"/>
    </row>
    <row r="30" ht="80" customHeight="1" spans="1:8">
      <c r="A30" s="14">
        <v>27</v>
      </c>
      <c r="B30" s="15" t="s">
        <v>66</v>
      </c>
      <c r="C30" s="21" t="s">
        <v>67</v>
      </c>
      <c r="D30" s="15" t="s">
        <v>12</v>
      </c>
      <c r="E30" s="14">
        <v>27</v>
      </c>
      <c r="F30" s="22">
        <v>5960</v>
      </c>
      <c r="G30" s="23">
        <f t="shared" si="0"/>
        <v>160920</v>
      </c>
      <c r="H30" s="24"/>
    </row>
    <row r="31" ht="66" customHeight="1" spans="1:8">
      <c r="A31" s="14">
        <v>28</v>
      </c>
      <c r="B31" s="15" t="s">
        <v>68</v>
      </c>
      <c r="C31" s="21" t="s">
        <v>69</v>
      </c>
      <c r="D31" s="15" t="s">
        <v>12</v>
      </c>
      <c r="E31" s="14">
        <v>18</v>
      </c>
      <c r="F31" s="22">
        <v>1050</v>
      </c>
      <c r="G31" s="23">
        <f t="shared" si="0"/>
        <v>18900</v>
      </c>
      <c r="H31" s="24"/>
    </row>
    <row r="32" ht="78" customHeight="1" spans="1:8">
      <c r="A32" s="14">
        <v>29</v>
      </c>
      <c r="B32" s="15" t="s">
        <v>70</v>
      </c>
      <c r="C32" s="21" t="s">
        <v>71</v>
      </c>
      <c r="D32" s="15" t="s">
        <v>12</v>
      </c>
      <c r="E32" s="14">
        <v>115</v>
      </c>
      <c r="F32" s="22">
        <v>3572</v>
      </c>
      <c r="G32" s="23">
        <f t="shared" si="0"/>
        <v>410780</v>
      </c>
      <c r="H32" s="24"/>
    </row>
    <row r="33" ht="72" customHeight="1" spans="1:8">
      <c r="A33" s="14">
        <v>30</v>
      </c>
      <c r="B33" s="15" t="s">
        <v>72</v>
      </c>
      <c r="C33" s="21" t="s">
        <v>73</v>
      </c>
      <c r="D33" s="15" t="s">
        <v>12</v>
      </c>
      <c r="E33" s="14">
        <v>118</v>
      </c>
      <c r="F33" s="22">
        <v>624</v>
      </c>
      <c r="G33" s="23">
        <f t="shared" si="0"/>
        <v>73632</v>
      </c>
      <c r="H33" s="24"/>
    </row>
    <row r="34" ht="56" customHeight="1" spans="1:8">
      <c r="A34" s="14">
        <v>31</v>
      </c>
      <c r="B34" s="15" t="s">
        <v>74</v>
      </c>
      <c r="C34" s="21" t="s">
        <v>75</v>
      </c>
      <c r="D34" s="15" t="s">
        <v>76</v>
      </c>
      <c r="E34" s="14">
        <v>1</v>
      </c>
      <c r="F34" s="22">
        <v>1200</v>
      </c>
      <c r="G34" s="23">
        <f t="shared" si="0"/>
        <v>1200</v>
      </c>
      <c r="H34" s="24"/>
    </row>
    <row r="35" ht="108" customHeight="1" spans="1:8">
      <c r="A35" s="14">
        <v>32</v>
      </c>
      <c r="B35" s="15" t="s">
        <v>77</v>
      </c>
      <c r="C35" s="21" t="s">
        <v>78</v>
      </c>
      <c r="D35" s="15" t="s">
        <v>33</v>
      </c>
      <c r="E35" s="14">
        <v>3</v>
      </c>
      <c r="F35" s="22">
        <v>26320</v>
      </c>
      <c r="G35" s="23">
        <f t="shared" si="0"/>
        <v>78960</v>
      </c>
      <c r="H35" s="24"/>
    </row>
    <row r="36" ht="154" customHeight="1" spans="1:8">
      <c r="A36" s="14">
        <v>33</v>
      </c>
      <c r="B36" s="15" t="s">
        <v>79</v>
      </c>
      <c r="C36" s="21" t="s">
        <v>80</v>
      </c>
      <c r="D36" s="15" t="s">
        <v>12</v>
      </c>
      <c r="E36" s="14">
        <v>3</v>
      </c>
      <c r="F36" s="22">
        <v>242500</v>
      </c>
      <c r="G36" s="23">
        <f t="shared" si="0"/>
        <v>727500</v>
      </c>
      <c r="H36" s="24"/>
    </row>
    <row r="37" ht="121" customHeight="1" spans="1:8">
      <c r="A37" s="14">
        <v>34</v>
      </c>
      <c r="B37" s="15" t="s">
        <v>81</v>
      </c>
      <c r="C37" s="21" t="s">
        <v>82</v>
      </c>
      <c r="D37" s="15" t="s">
        <v>12</v>
      </c>
      <c r="E37" s="14">
        <v>3</v>
      </c>
      <c r="F37" s="22">
        <v>35696</v>
      </c>
      <c r="G37" s="23">
        <f t="shared" si="0"/>
        <v>107088</v>
      </c>
      <c r="H37" s="24"/>
    </row>
    <row r="38" ht="64" customHeight="1" spans="1:8">
      <c r="A38" s="14">
        <v>35</v>
      </c>
      <c r="B38" s="15" t="s">
        <v>83</v>
      </c>
      <c r="C38" s="21" t="s">
        <v>84</v>
      </c>
      <c r="D38" s="15" t="s">
        <v>44</v>
      </c>
      <c r="E38" s="14">
        <v>30</v>
      </c>
      <c r="F38" s="22">
        <v>16005</v>
      </c>
      <c r="G38" s="23">
        <f t="shared" si="0"/>
        <v>480150</v>
      </c>
      <c r="H38" s="24"/>
    </row>
    <row r="39" ht="78" customHeight="1" spans="1:8">
      <c r="A39" s="14">
        <v>36</v>
      </c>
      <c r="B39" s="15" t="s">
        <v>85</v>
      </c>
      <c r="C39" s="21" t="s">
        <v>86</v>
      </c>
      <c r="D39" s="15" t="s">
        <v>44</v>
      </c>
      <c r="E39" s="14">
        <v>1</v>
      </c>
      <c r="F39" s="22">
        <v>720</v>
      </c>
      <c r="G39" s="23">
        <f t="shared" si="0"/>
        <v>720</v>
      </c>
      <c r="H39" s="24"/>
    </row>
    <row r="40" ht="82" customHeight="1" spans="1:8">
      <c r="A40" s="14">
        <v>37</v>
      </c>
      <c r="B40" s="24" t="s">
        <v>87</v>
      </c>
      <c r="C40" s="21" t="s">
        <v>88</v>
      </c>
      <c r="D40" s="15" t="s">
        <v>33</v>
      </c>
      <c r="E40" s="14">
        <v>1</v>
      </c>
      <c r="F40" s="22">
        <v>4950</v>
      </c>
      <c r="G40" s="23">
        <f t="shared" si="0"/>
        <v>4950</v>
      </c>
      <c r="H40" s="24"/>
    </row>
    <row r="41" ht="94" customHeight="1" spans="1:8">
      <c r="A41" s="14">
        <v>38</v>
      </c>
      <c r="B41" s="15" t="s">
        <v>89</v>
      </c>
      <c r="C41" s="21" t="s">
        <v>90</v>
      </c>
      <c r="D41" s="15" t="s">
        <v>33</v>
      </c>
      <c r="E41" s="14">
        <v>1</v>
      </c>
      <c r="F41" s="22">
        <v>324</v>
      </c>
      <c r="G41" s="23">
        <f t="shared" si="0"/>
        <v>324</v>
      </c>
      <c r="H41" s="24"/>
    </row>
    <row r="42" ht="107" customHeight="1" spans="1:8">
      <c r="A42" s="14">
        <v>39</v>
      </c>
      <c r="B42" s="15" t="s">
        <v>91</v>
      </c>
      <c r="C42" s="21" t="s">
        <v>92</v>
      </c>
      <c r="D42" s="15" t="s">
        <v>33</v>
      </c>
      <c r="E42" s="14">
        <v>1</v>
      </c>
      <c r="F42" s="22">
        <v>106</v>
      </c>
      <c r="G42" s="23">
        <f t="shared" si="0"/>
        <v>106</v>
      </c>
      <c r="H42" s="24"/>
    </row>
    <row r="43" ht="70.05" customHeight="1" spans="1:8">
      <c r="A43" s="14">
        <v>40</v>
      </c>
      <c r="B43" s="15" t="s">
        <v>93</v>
      </c>
      <c r="C43" s="21" t="s">
        <v>94</v>
      </c>
      <c r="D43" s="15" t="s">
        <v>33</v>
      </c>
      <c r="E43" s="14">
        <v>1</v>
      </c>
      <c r="F43" s="22">
        <v>6420</v>
      </c>
      <c r="G43" s="23">
        <f t="shared" si="0"/>
        <v>6420</v>
      </c>
      <c r="H43" s="24"/>
    </row>
    <row r="44" ht="96" customHeight="1" spans="1:8">
      <c r="A44" s="14">
        <v>41</v>
      </c>
      <c r="B44" s="15" t="s">
        <v>95</v>
      </c>
      <c r="C44" s="21" t="s">
        <v>96</v>
      </c>
      <c r="D44" s="15" t="s">
        <v>33</v>
      </c>
      <c r="E44" s="14">
        <v>1</v>
      </c>
      <c r="F44" s="22">
        <v>156420</v>
      </c>
      <c r="G44" s="23">
        <f t="shared" si="0"/>
        <v>156420</v>
      </c>
      <c r="H44" s="24"/>
    </row>
    <row r="45" ht="267" customHeight="1" spans="1:8">
      <c r="A45" s="14">
        <v>42</v>
      </c>
      <c r="B45" s="24" t="s">
        <v>97</v>
      </c>
      <c r="C45" s="21" t="s">
        <v>98</v>
      </c>
      <c r="D45" s="15" t="s">
        <v>12</v>
      </c>
      <c r="E45" s="14">
        <v>1</v>
      </c>
      <c r="F45" s="22">
        <v>89100</v>
      </c>
      <c r="G45" s="23">
        <f t="shared" si="0"/>
        <v>89100</v>
      </c>
      <c r="H45" s="24"/>
    </row>
    <row r="46" ht="128" customHeight="1" spans="1:8">
      <c r="A46" s="14">
        <v>43</v>
      </c>
      <c r="B46" s="24" t="s">
        <v>99</v>
      </c>
      <c r="C46" s="21" t="s">
        <v>100</v>
      </c>
      <c r="D46" s="15" t="s">
        <v>12</v>
      </c>
      <c r="E46" s="14">
        <v>1</v>
      </c>
      <c r="F46" s="22">
        <v>139380</v>
      </c>
      <c r="G46" s="23">
        <f t="shared" si="0"/>
        <v>139380</v>
      </c>
      <c r="H46" s="24"/>
    </row>
    <row r="47" ht="97" customHeight="1" spans="1:8">
      <c r="A47" s="14">
        <v>44</v>
      </c>
      <c r="B47" s="15" t="s">
        <v>101</v>
      </c>
      <c r="C47" s="21" t="s">
        <v>102</v>
      </c>
      <c r="D47" s="15" t="s">
        <v>12</v>
      </c>
      <c r="E47" s="14">
        <v>1</v>
      </c>
      <c r="F47" s="22">
        <v>54000</v>
      </c>
      <c r="G47" s="23">
        <f t="shared" si="0"/>
        <v>54000</v>
      </c>
      <c r="H47" s="24"/>
    </row>
    <row r="48" ht="130" customHeight="1" spans="1:8">
      <c r="A48" s="14">
        <v>45</v>
      </c>
      <c r="B48" s="24" t="s">
        <v>103</v>
      </c>
      <c r="C48" s="21" t="s">
        <v>104</v>
      </c>
      <c r="D48" s="15" t="s">
        <v>12</v>
      </c>
      <c r="E48" s="14">
        <v>1</v>
      </c>
      <c r="F48" s="22">
        <v>125680</v>
      </c>
      <c r="G48" s="23">
        <f t="shared" si="0"/>
        <v>125680</v>
      </c>
      <c r="H48" s="24"/>
    </row>
    <row r="49" ht="84" customHeight="1" spans="1:8">
      <c r="A49" s="14">
        <v>46</v>
      </c>
      <c r="B49" s="15" t="s">
        <v>105</v>
      </c>
      <c r="C49" s="21" t="s">
        <v>106</v>
      </c>
      <c r="D49" s="15" t="s">
        <v>12</v>
      </c>
      <c r="E49" s="14">
        <v>1</v>
      </c>
      <c r="F49" s="22">
        <v>74200</v>
      </c>
      <c r="G49" s="23">
        <f t="shared" si="0"/>
        <v>74200</v>
      </c>
      <c r="H49" s="24"/>
    </row>
    <row r="50" ht="76" customHeight="1" spans="1:8">
      <c r="A50" s="14">
        <v>47</v>
      </c>
      <c r="B50" s="15" t="s">
        <v>107</v>
      </c>
      <c r="C50" s="21" t="s">
        <v>108</v>
      </c>
      <c r="D50" s="15" t="s">
        <v>12</v>
      </c>
      <c r="E50" s="14">
        <v>20</v>
      </c>
      <c r="F50" s="22">
        <v>2820</v>
      </c>
      <c r="G50" s="23">
        <f t="shared" si="0"/>
        <v>56400</v>
      </c>
      <c r="H50" s="24"/>
    </row>
    <row r="51" ht="148" customHeight="1" spans="1:8">
      <c r="A51" s="14">
        <v>48</v>
      </c>
      <c r="B51" s="24" t="s">
        <v>109</v>
      </c>
      <c r="C51" s="21" t="s">
        <v>110</v>
      </c>
      <c r="D51" s="15" t="s">
        <v>12</v>
      </c>
      <c r="E51" s="14">
        <v>1</v>
      </c>
      <c r="F51" s="22">
        <v>331280</v>
      </c>
      <c r="G51" s="23">
        <f t="shared" si="0"/>
        <v>331280</v>
      </c>
      <c r="H51" s="24"/>
    </row>
    <row r="52" ht="70" customHeight="1" spans="1:8">
      <c r="A52" s="14">
        <v>49</v>
      </c>
      <c r="B52" s="15" t="s">
        <v>111</v>
      </c>
      <c r="C52" s="21" t="s">
        <v>112</v>
      </c>
      <c r="D52" s="15" t="s">
        <v>44</v>
      </c>
      <c r="E52" s="14">
        <v>4</v>
      </c>
      <c r="F52" s="22">
        <v>49000</v>
      </c>
      <c r="G52" s="23">
        <f t="shared" si="0"/>
        <v>196000</v>
      </c>
      <c r="H52" s="24"/>
    </row>
    <row r="53" ht="49" customHeight="1" spans="1:8">
      <c r="A53" s="14">
        <v>50</v>
      </c>
      <c r="B53" s="15" t="s">
        <v>113</v>
      </c>
      <c r="C53" s="21" t="s">
        <v>114</v>
      </c>
      <c r="D53" s="15" t="s">
        <v>12</v>
      </c>
      <c r="E53" s="14">
        <v>3</v>
      </c>
      <c r="F53" s="22">
        <v>43360</v>
      </c>
      <c r="G53" s="23">
        <f t="shared" si="0"/>
        <v>130080</v>
      </c>
      <c r="H53" s="24"/>
    </row>
    <row r="54" ht="252" customHeight="1" spans="1:8">
      <c r="A54" s="14">
        <v>51</v>
      </c>
      <c r="B54" s="15" t="s">
        <v>115</v>
      </c>
      <c r="C54" s="21" t="s">
        <v>116</v>
      </c>
      <c r="D54" s="15" t="s">
        <v>44</v>
      </c>
      <c r="E54" s="14">
        <v>1</v>
      </c>
      <c r="F54" s="22">
        <v>49920</v>
      </c>
      <c r="G54" s="23">
        <f t="shared" si="0"/>
        <v>49920</v>
      </c>
      <c r="H54" s="24"/>
    </row>
    <row r="55" ht="110" customHeight="1" spans="1:8">
      <c r="A55" s="14">
        <v>52</v>
      </c>
      <c r="B55" s="24" t="s">
        <v>117</v>
      </c>
      <c r="C55" s="21" t="s">
        <v>118</v>
      </c>
      <c r="D55" s="15" t="s">
        <v>44</v>
      </c>
      <c r="E55" s="14">
        <v>3</v>
      </c>
      <c r="F55" s="22">
        <v>8240</v>
      </c>
      <c r="G55" s="23">
        <f t="shared" si="0"/>
        <v>24720</v>
      </c>
      <c r="H55" s="24"/>
    </row>
    <row r="56" ht="56" customHeight="1" spans="1:8">
      <c r="A56" s="14">
        <v>53</v>
      </c>
      <c r="B56" s="14" t="s">
        <v>119</v>
      </c>
      <c r="C56" s="21" t="s">
        <v>120</v>
      </c>
      <c r="D56" s="14" t="s">
        <v>12</v>
      </c>
      <c r="E56" s="14">
        <v>2</v>
      </c>
      <c r="F56" s="22">
        <v>29400</v>
      </c>
      <c r="G56" s="23">
        <f t="shared" si="0"/>
        <v>58800</v>
      </c>
      <c r="H56" s="14"/>
    </row>
    <row r="57" ht="176" customHeight="1" spans="1:8">
      <c r="A57" s="14">
        <v>54</v>
      </c>
      <c r="B57" s="26" t="s">
        <v>121</v>
      </c>
      <c r="C57" s="21" t="s">
        <v>122</v>
      </c>
      <c r="D57" s="14" t="s">
        <v>12</v>
      </c>
      <c r="E57" s="14">
        <v>9</v>
      </c>
      <c r="F57" s="22">
        <v>14750</v>
      </c>
      <c r="G57" s="23">
        <f t="shared" si="0"/>
        <v>132750</v>
      </c>
      <c r="H57" s="14"/>
    </row>
    <row r="58" ht="55.05" customHeight="1" spans="1:8">
      <c r="A58" s="14">
        <v>55</v>
      </c>
      <c r="B58" s="15" t="s">
        <v>123</v>
      </c>
      <c r="C58" s="21" t="s">
        <v>124</v>
      </c>
      <c r="D58" s="15" t="s">
        <v>33</v>
      </c>
      <c r="E58" s="14">
        <v>28</v>
      </c>
      <c r="F58" s="22">
        <v>80</v>
      </c>
      <c r="G58" s="23">
        <f t="shared" si="0"/>
        <v>2240</v>
      </c>
      <c r="H58" s="24"/>
    </row>
    <row r="59" ht="55.05" customHeight="1" spans="1:8">
      <c r="A59" s="14">
        <v>56</v>
      </c>
      <c r="B59" s="15" t="s">
        <v>125</v>
      </c>
      <c r="C59" s="21" t="s">
        <v>126</v>
      </c>
      <c r="D59" s="15" t="s">
        <v>33</v>
      </c>
      <c r="E59" s="14">
        <v>28</v>
      </c>
      <c r="F59" s="22">
        <v>120</v>
      </c>
      <c r="G59" s="23">
        <f t="shared" si="0"/>
        <v>3360</v>
      </c>
      <c r="H59" s="24"/>
    </row>
    <row r="60" ht="96" customHeight="1" spans="1:8">
      <c r="A60" s="14">
        <v>57</v>
      </c>
      <c r="B60" s="15" t="s">
        <v>127</v>
      </c>
      <c r="C60" s="21" t="s">
        <v>128</v>
      </c>
      <c r="D60" s="15" t="s">
        <v>33</v>
      </c>
      <c r="E60" s="14">
        <v>28</v>
      </c>
      <c r="F60" s="22">
        <v>50</v>
      </c>
      <c r="G60" s="23">
        <f t="shared" si="0"/>
        <v>1400</v>
      </c>
      <c r="H60" s="24"/>
    </row>
    <row r="61" ht="55.05" customHeight="1" spans="1:8">
      <c r="A61" s="14">
        <v>58</v>
      </c>
      <c r="B61" s="15" t="s">
        <v>129</v>
      </c>
      <c r="C61" s="21" t="s">
        <v>130</v>
      </c>
      <c r="D61" s="15" t="s">
        <v>33</v>
      </c>
      <c r="E61" s="14">
        <v>40</v>
      </c>
      <c r="F61" s="22">
        <v>600</v>
      </c>
      <c r="G61" s="23">
        <f t="shared" si="0"/>
        <v>24000</v>
      </c>
      <c r="H61" s="24"/>
    </row>
    <row r="62" ht="55.8" customHeight="1" spans="1:8">
      <c r="A62" s="14">
        <v>59</v>
      </c>
      <c r="B62" s="15" t="s">
        <v>131</v>
      </c>
      <c r="C62" s="21" t="s">
        <v>132</v>
      </c>
      <c r="D62" s="15" t="s">
        <v>33</v>
      </c>
      <c r="E62" s="14">
        <v>30</v>
      </c>
      <c r="F62" s="22">
        <v>380</v>
      </c>
      <c r="G62" s="23">
        <f t="shared" si="0"/>
        <v>11400</v>
      </c>
      <c r="H62" s="24"/>
    </row>
    <row r="63" ht="66" customHeight="1" spans="1:8">
      <c r="A63" s="14">
        <v>60</v>
      </c>
      <c r="B63" s="15" t="s">
        <v>133</v>
      </c>
      <c r="C63" s="21" t="s">
        <v>134</v>
      </c>
      <c r="D63" s="15" t="s">
        <v>33</v>
      </c>
      <c r="E63" s="14">
        <v>1</v>
      </c>
      <c r="F63" s="22">
        <v>450</v>
      </c>
      <c r="G63" s="23">
        <f t="shared" si="0"/>
        <v>450</v>
      </c>
      <c r="H63" s="24"/>
    </row>
    <row r="64" ht="35" customHeight="1" spans="1:8">
      <c r="A64" s="14">
        <v>61</v>
      </c>
      <c r="B64" s="6" t="s">
        <v>135</v>
      </c>
      <c r="C64" s="27" t="s">
        <v>136</v>
      </c>
      <c r="D64" s="15" t="s">
        <v>12</v>
      </c>
      <c r="E64" s="14">
        <v>2</v>
      </c>
      <c r="F64" s="28">
        <v>2428000</v>
      </c>
      <c r="G64" s="28">
        <f t="shared" si="0"/>
        <v>4856000</v>
      </c>
      <c r="H64" s="24"/>
    </row>
    <row r="65" ht="35" customHeight="1" spans="1:8">
      <c r="A65" s="14">
        <v>62</v>
      </c>
      <c r="B65" s="24" t="s">
        <v>137</v>
      </c>
      <c r="C65" s="29"/>
      <c r="D65" s="15" t="s">
        <v>12</v>
      </c>
      <c r="E65" s="30" t="s">
        <v>138</v>
      </c>
      <c r="F65" s="31"/>
      <c r="G65" s="31"/>
      <c r="H65" s="24"/>
    </row>
    <row r="66" ht="35" customHeight="1" spans="1:8">
      <c r="A66" s="14">
        <v>63</v>
      </c>
      <c r="B66" s="15" t="s">
        <v>139</v>
      </c>
      <c r="C66" s="29"/>
      <c r="D66" s="15" t="s">
        <v>12</v>
      </c>
      <c r="E66" s="32"/>
      <c r="F66" s="31"/>
      <c r="G66" s="31"/>
      <c r="H66" s="24"/>
    </row>
    <row r="67" ht="35" customHeight="1" spans="1:8">
      <c r="A67" s="14">
        <v>64</v>
      </c>
      <c r="B67" s="15" t="s">
        <v>140</v>
      </c>
      <c r="C67" s="29"/>
      <c r="D67" s="15" t="s">
        <v>12</v>
      </c>
      <c r="E67" s="32"/>
      <c r="F67" s="31"/>
      <c r="G67" s="31"/>
      <c r="H67" s="24"/>
    </row>
    <row r="68" ht="35" customHeight="1" spans="1:8">
      <c r="A68" s="14">
        <v>65</v>
      </c>
      <c r="B68" s="15" t="s">
        <v>141</v>
      </c>
      <c r="C68" s="29"/>
      <c r="D68" s="15" t="s">
        <v>142</v>
      </c>
      <c r="E68" s="32"/>
      <c r="F68" s="31"/>
      <c r="G68" s="31"/>
      <c r="H68" s="24"/>
    </row>
    <row r="69" ht="35" customHeight="1" spans="1:8">
      <c r="A69" s="14">
        <v>66</v>
      </c>
      <c r="B69" s="15" t="s">
        <v>143</v>
      </c>
      <c r="C69" s="29"/>
      <c r="D69" s="15" t="s">
        <v>12</v>
      </c>
      <c r="E69" s="32"/>
      <c r="F69" s="31"/>
      <c r="G69" s="31"/>
      <c r="H69" s="24"/>
    </row>
    <row r="70" ht="35" customHeight="1" spans="1:8">
      <c r="A70" s="14">
        <v>67</v>
      </c>
      <c r="B70" s="15" t="s">
        <v>144</v>
      </c>
      <c r="C70" s="29"/>
      <c r="D70" s="15" t="s">
        <v>12</v>
      </c>
      <c r="E70" s="32"/>
      <c r="F70" s="31"/>
      <c r="G70" s="31"/>
      <c r="H70" s="24"/>
    </row>
    <row r="71" ht="35" customHeight="1" spans="1:8">
      <c r="A71" s="14">
        <v>68</v>
      </c>
      <c r="B71" s="15" t="s">
        <v>145</v>
      </c>
      <c r="C71" s="33"/>
      <c r="D71" s="15" t="s">
        <v>12</v>
      </c>
      <c r="E71" s="34"/>
      <c r="F71" s="35"/>
      <c r="G71" s="35"/>
      <c r="H71" s="24"/>
    </row>
    <row r="72" ht="117" customHeight="1" spans="1:8">
      <c r="A72" s="14">
        <v>69</v>
      </c>
      <c r="B72" s="15" t="s">
        <v>146</v>
      </c>
      <c r="C72" s="36" t="s">
        <v>147</v>
      </c>
      <c r="D72" s="15" t="s">
        <v>44</v>
      </c>
      <c r="E72" s="15">
        <v>2</v>
      </c>
      <c r="F72" s="22">
        <v>15225</v>
      </c>
      <c r="G72" s="23">
        <f t="shared" ref="G72:G80" si="1">ROUND(E72*F72,2)</f>
        <v>30450</v>
      </c>
      <c r="H72" s="15"/>
    </row>
    <row r="73" ht="134" customHeight="1" spans="1:8">
      <c r="A73" s="14">
        <v>70</v>
      </c>
      <c r="B73" s="15" t="s">
        <v>148</v>
      </c>
      <c r="C73" s="36" t="s">
        <v>149</v>
      </c>
      <c r="D73" s="15" t="s">
        <v>12</v>
      </c>
      <c r="E73" s="15">
        <v>1</v>
      </c>
      <c r="F73" s="22">
        <v>260800</v>
      </c>
      <c r="G73" s="23">
        <f t="shared" si="1"/>
        <v>260800</v>
      </c>
      <c r="H73" s="15"/>
    </row>
    <row r="74" ht="67" customHeight="1" spans="1:8">
      <c r="A74" s="14">
        <v>71</v>
      </c>
      <c r="B74" s="15" t="s">
        <v>150</v>
      </c>
      <c r="C74" s="21" t="s">
        <v>151</v>
      </c>
      <c r="D74" s="15" t="s">
        <v>12</v>
      </c>
      <c r="E74" s="14">
        <v>2</v>
      </c>
      <c r="F74" s="23">
        <v>4704</v>
      </c>
      <c r="G74" s="23">
        <f t="shared" si="1"/>
        <v>9408</v>
      </c>
      <c r="H74" s="24"/>
    </row>
    <row r="75" ht="106" customHeight="1" spans="1:8">
      <c r="A75" s="14">
        <v>72</v>
      </c>
      <c r="B75" s="15" t="s">
        <v>152</v>
      </c>
      <c r="C75" s="21" t="s">
        <v>153</v>
      </c>
      <c r="D75" s="15" t="s">
        <v>12</v>
      </c>
      <c r="E75" s="14">
        <v>1</v>
      </c>
      <c r="F75" s="23">
        <v>116150</v>
      </c>
      <c r="G75" s="23">
        <f t="shared" si="1"/>
        <v>116150</v>
      </c>
      <c r="H75" s="24"/>
    </row>
    <row r="76" ht="93" customHeight="1" spans="1:8">
      <c r="A76" s="14">
        <v>73</v>
      </c>
      <c r="B76" s="15" t="s">
        <v>154</v>
      </c>
      <c r="C76" s="21" t="s">
        <v>155</v>
      </c>
      <c r="D76" s="15" t="s">
        <v>33</v>
      </c>
      <c r="E76" s="14">
        <v>2</v>
      </c>
      <c r="F76" s="23">
        <v>54250</v>
      </c>
      <c r="G76" s="23">
        <f t="shared" si="1"/>
        <v>108500</v>
      </c>
      <c r="H76" s="24"/>
    </row>
    <row r="77" ht="247" customHeight="1" spans="1:8">
      <c r="A77" s="14">
        <v>74</v>
      </c>
      <c r="B77" s="15" t="s">
        <v>156</v>
      </c>
      <c r="C77" s="21" t="s">
        <v>157</v>
      </c>
      <c r="D77" s="15" t="s">
        <v>33</v>
      </c>
      <c r="E77" s="14">
        <v>1</v>
      </c>
      <c r="F77" s="23">
        <v>93400</v>
      </c>
      <c r="G77" s="23">
        <f t="shared" si="1"/>
        <v>93400</v>
      </c>
      <c r="H77" s="24"/>
    </row>
    <row r="78" s="1" customFormat="1" ht="88" customHeight="1" spans="1:8">
      <c r="A78" s="14">
        <v>75</v>
      </c>
      <c r="B78" s="24" t="s">
        <v>158</v>
      </c>
      <c r="C78" s="21" t="s">
        <v>159</v>
      </c>
      <c r="D78" s="15" t="s">
        <v>12</v>
      </c>
      <c r="E78" s="14">
        <v>2</v>
      </c>
      <c r="F78" s="23">
        <v>68600</v>
      </c>
      <c r="G78" s="23">
        <f t="shared" si="1"/>
        <v>137200</v>
      </c>
      <c r="H78" s="24"/>
    </row>
    <row r="79" s="1" customFormat="1" ht="79" customHeight="1" spans="1:8">
      <c r="A79" s="14">
        <v>76</v>
      </c>
      <c r="B79" s="15" t="s">
        <v>160</v>
      </c>
      <c r="C79" s="21" t="s">
        <v>161</v>
      </c>
      <c r="D79" s="15" t="s">
        <v>12</v>
      </c>
      <c r="E79" s="14">
        <v>1</v>
      </c>
      <c r="F79" s="23">
        <v>84800</v>
      </c>
      <c r="G79" s="23">
        <f t="shared" si="1"/>
        <v>84800</v>
      </c>
      <c r="H79" s="24"/>
    </row>
    <row r="80" s="1" customFormat="1" ht="70" customHeight="1" spans="1:8">
      <c r="A80" s="14">
        <v>77</v>
      </c>
      <c r="B80" s="15" t="s">
        <v>162</v>
      </c>
      <c r="C80" s="27" t="s">
        <v>163</v>
      </c>
      <c r="D80" s="15" t="s">
        <v>12</v>
      </c>
      <c r="E80" s="14">
        <v>1</v>
      </c>
      <c r="F80" s="28">
        <v>488000</v>
      </c>
      <c r="G80" s="28">
        <f t="shared" si="1"/>
        <v>488000</v>
      </c>
      <c r="H80" s="24"/>
    </row>
    <row r="81" s="1" customFormat="1" ht="166" customHeight="1" spans="1:8">
      <c r="A81" s="14">
        <v>78</v>
      </c>
      <c r="B81" s="24" t="s">
        <v>164</v>
      </c>
      <c r="C81" s="33"/>
      <c r="D81" s="15" t="s">
        <v>165</v>
      </c>
      <c r="E81" s="14">
        <v>1</v>
      </c>
      <c r="F81" s="35"/>
      <c r="G81" s="35"/>
      <c r="H81" s="24"/>
    </row>
    <row r="82" s="1" customFormat="1" ht="85" customHeight="1" spans="1:8">
      <c r="A82" s="14">
        <v>79</v>
      </c>
      <c r="B82" s="24" t="s">
        <v>166</v>
      </c>
      <c r="C82" s="21" t="s">
        <v>167</v>
      </c>
      <c r="D82" s="15" t="s">
        <v>12</v>
      </c>
      <c r="E82" s="14">
        <v>1</v>
      </c>
      <c r="F82" s="23">
        <v>84150</v>
      </c>
      <c r="G82" s="23">
        <f t="shared" ref="G82:G90" si="2">ROUND(E82*F82,2)</f>
        <v>84150</v>
      </c>
      <c r="H82" s="24"/>
    </row>
    <row r="83" s="1" customFormat="1" ht="111" customHeight="1" spans="1:8">
      <c r="A83" s="14">
        <v>80</v>
      </c>
      <c r="B83" s="15" t="s">
        <v>168</v>
      </c>
      <c r="C83" s="21" t="s">
        <v>169</v>
      </c>
      <c r="D83" s="15" t="s">
        <v>12</v>
      </c>
      <c r="E83" s="14">
        <v>1</v>
      </c>
      <c r="F83" s="23">
        <v>114000</v>
      </c>
      <c r="G83" s="23">
        <f t="shared" si="2"/>
        <v>114000</v>
      </c>
      <c r="H83" s="24"/>
    </row>
    <row r="84" s="1" customFormat="1" ht="50" customHeight="1" spans="1:8">
      <c r="A84" s="14">
        <v>81</v>
      </c>
      <c r="B84" s="15" t="s">
        <v>170</v>
      </c>
      <c r="C84" s="21" t="s">
        <v>171</v>
      </c>
      <c r="D84" s="15" t="s">
        <v>12</v>
      </c>
      <c r="E84" s="14">
        <v>1</v>
      </c>
      <c r="F84" s="23">
        <v>61200</v>
      </c>
      <c r="G84" s="23">
        <f t="shared" si="2"/>
        <v>61200</v>
      </c>
      <c r="H84" s="24"/>
    </row>
    <row r="85" s="1" customFormat="1" ht="58" customHeight="1" spans="1:8">
      <c r="A85" s="14">
        <v>82</v>
      </c>
      <c r="B85" s="15" t="s">
        <v>172</v>
      </c>
      <c r="C85" s="21" t="s">
        <v>173</v>
      </c>
      <c r="D85" s="15" t="s">
        <v>12</v>
      </c>
      <c r="E85" s="14">
        <v>1</v>
      </c>
      <c r="F85" s="23">
        <v>31000</v>
      </c>
      <c r="G85" s="23">
        <f t="shared" si="2"/>
        <v>31000</v>
      </c>
      <c r="H85" s="24"/>
    </row>
    <row r="86" s="1" customFormat="1" ht="61" customHeight="1" spans="1:8">
      <c r="A86" s="14">
        <v>83</v>
      </c>
      <c r="B86" s="24" t="s">
        <v>174</v>
      </c>
      <c r="C86" s="21" t="s">
        <v>175</v>
      </c>
      <c r="D86" s="15" t="s">
        <v>12</v>
      </c>
      <c r="E86" s="14">
        <v>1</v>
      </c>
      <c r="F86" s="23">
        <v>611300</v>
      </c>
      <c r="G86" s="23">
        <f t="shared" si="2"/>
        <v>611300</v>
      </c>
      <c r="H86" s="24"/>
    </row>
    <row r="87" s="1" customFormat="1" ht="42" customHeight="1" spans="1:8">
      <c r="A87" s="14">
        <v>84</v>
      </c>
      <c r="B87" s="15" t="s">
        <v>176</v>
      </c>
      <c r="C87" s="21" t="s">
        <v>177</v>
      </c>
      <c r="D87" s="15" t="s">
        <v>12</v>
      </c>
      <c r="E87" s="14">
        <v>1</v>
      </c>
      <c r="F87" s="23">
        <v>64050</v>
      </c>
      <c r="G87" s="23">
        <f t="shared" si="2"/>
        <v>64050</v>
      </c>
      <c r="H87" s="24"/>
    </row>
    <row r="88" ht="92" customHeight="1" spans="1:8">
      <c r="A88" s="14">
        <v>85</v>
      </c>
      <c r="B88" s="15" t="s">
        <v>178</v>
      </c>
      <c r="C88" s="21" t="s">
        <v>179</v>
      </c>
      <c r="D88" s="15" t="s">
        <v>180</v>
      </c>
      <c r="E88" s="14">
        <v>6</v>
      </c>
      <c r="F88" s="23">
        <v>1515</v>
      </c>
      <c r="G88" s="23">
        <f t="shared" si="2"/>
        <v>9090</v>
      </c>
      <c r="H88" s="24"/>
    </row>
    <row r="89" s="1" customFormat="1" ht="103" customHeight="1" spans="1:8">
      <c r="A89" s="14">
        <v>86</v>
      </c>
      <c r="B89" s="15" t="s">
        <v>181</v>
      </c>
      <c r="C89" s="21" t="s">
        <v>182</v>
      </c>
      <c r="D89" s="15" t="s">
        <v>12</v>
      </c>
      <c r="E89" s="14">
        <v>1</v>
      </c>
      <c r="F89" s="23">
        <v>32100</v>
      </c>
      <c r="G89" s="23">
        <f t="shared" si="2"/>
        <v>32100</v>
      </c>
      <c r="H89" s="24"/>
    </row>
    <row r="90" ht="99" customHeight="1" spans="1:8">
      <c r="A90" s="14">
        <v>87</v>
      </c>
      <c r="B90" s="15" t="s">
        <v>183</v>
      </c>
      <c r="C90" s="21" t="s">
        <v>184</v>
      </c>
      <c r="D90" s="15" t="s">
        <v>76</v>
      </c>
      <c r="E90" s="14">
        <v>1</v>
      </c>
      <c r="F90" s="23">
        <v>306000</v>
      </c>
      <c r="G90" s="23">
        <f t="shared" si="2"/>
        <v>306000</v>
      </c>
      <c r="H90" s="24"/>
    </row>
    <row r="91" ht="69" customHeight="1" spans="1:8">
      <c r="A91" s="14">
        <v>88</v>
      </c>
      <c r="B91" s="15" t="s">
        <v>185</v>
      </c>
      <c r="C91" s="21" t="s">
        <v>186</v>
      </c>
      <c r="D91" s="15" t="s">
        <v>12</v>
      </c>
      <c r="E91" s="14">
        <v>1</v>
      </c>
      <c r="F91" s="23">
        <v>151500</v>
      </c>
      <c r="G91" s="23">
        <f t="shared" ref="G91:G123" si="3">ROUND(E91*F91,2)</f>
        <v>151500</v>
      </c>
      <c r="H91" s="24"/>
    </row>
    <row r="92" ht="105" customHeight="1" spans="1:8">
      <c r="A92" s="14">
        <v>89</v>
      </c>
      <c r="B92" s="15" t="s">
        <v>187</v>
      </c>
      <c r="C92" s="21" t="s">
        <v>188</v>
      </c>
      <c r="D92" s="15" t="s">
        <v>12</v>
      </c>
      <c r="E92" s="14">
        <v>1</v>
      </c>
      <c r="F92" s="23">
        <v>96120</v>
      </c>
      <c r="G92" s="23">
        <f t="shared" si="3"/>
        <v>96120</v>
      </c>
      <c r="H92" s="24"/>
    </row>
    <row r="93" ht="175" customHeight="1" spans="1:8">
      <c r="A93" s="14">
        <v>90</v>
      </c>
      <c r="B93" s="24" t="s">
        <v>189</v>
      </c>
      <c r="C93" s="21" t="s">
        <v>190</v>
      </c>
      <c r="D93" s="15" t="s">
        <v>12</v>
      </c>
      <c r="E93" s="14">
        <v>1</v>
      </c>
      <c r="F93" s="23">
        <v>406600</v>
      </c>
      <c r="G93" s="23">
        <f t="shared" si="3"/>
        <v>406600</v>
      </c>
      <c r="H93" s="24"/>
    </row>
    <row r="94" ht="85" customHeight="1" spans="1:8">
      <c r="A94" s="14">
        <v>91</v>
      </c>
      <c r="B94" s="15" t="s">
        <v>191</v>
      </c>
      <c r="C94" s="21" t="s">
        <v>192</v>
      </c>
      <c r="D94" s="15" t="s">
        <v>12</v>
      </c>
      <c r="E94" s="14">
        <v>2</v>
      </c>
      <c r="F94" s="23">
        <v>118600</v>
      </c>
      <c r="G94" s="23">
        <f t="shared" si="3"/>
        <v>237200</v>
      </c>
      <c r="H94" s="24"/>
    </row>
    <row r="95" ht="66" customHeight="1" spans="1:8">
      <c r="A95" s="14">
        <v>92</v>
      </c>
      <c r="B95" s="15" t="s">
        <v>193</v>
      </c>
      <c r="C95" s="21" t="s">
        <v>194</v>
      </c>
      <c r="D95" s="15" t="s">
        <v>12</v>
      </c>
      <c r="E95" s="14">
        <v>1</v>
      </c>
      <c r="F95" s="23">
        <v>6180</v>
      </c>
      <c r="G95" s="23">
        <f t="shared" si="3"/>
        <v>6180</v>
      </c>
      <c r="H95" s="24"/>
    </row>
    <row r="96" ht="65" customHeight="1" spans="1:8">
      <c r="A96" s="14">
        <v>93</v>
      </c>
      <c r="B96" s="15" t="s">
        <v>195</v>
      </c>
      <c r="C96" s="21" t="s">
        <v>196</v>
      </c>
      <c r="D96" s="15" t="s">
        <v>12</v>
      </c>
      <c r="E96" s="14">
        <v>1</v>
      </c>
      <c r="F96" s="23">
        <v>8480</v>
      </c>
      <c r="G96" s="23">
        <f t="shared" si="3"/>
        <v>8480</v>
      </c>
      <c r="H96" s="24"/>
    </row>
    <row r="97" ht="48" customHeight="1" spans="1:8">
      <c r="A97" s="14">
        <v>94</v>
      </c>
      <c r="B97" s="15" t="s">
        <v>197</v>
      </c>
      <c r="C97" s="21" t="s">
        <v>198</v>
      </c>
      <c r="D97" s="15" t="s">
        <v>12</v>
      </c>
      <c r="E97" s="14">
        <v>1</v>
      </c>
      <c r="F97" s="23">
        <v>2820</v>
      </c>
      <c r="G97" s="23">
        <f t="shared" si="3"/>
        <v>2820</v>
      </c>
      <c r="H97" s="24"/>
    </row>
    <row r="98" ht="141" customHeight="1" spans="1:8">
      <c r="A98" s="14">
        <v>95</v>
      </c>
      <c r="B98" s="15" t="s">
        <v>199</v>
      </c>
      <c r="C98" s="21" t="s">
        <v>200</v>
      </c>
      <c r="D98" s="15" t="s">
        <v>33</v>
      </c>
      <c r="E98" s="14">
        <v>1</v>
      </c>
      <c r="F98" s="23">
        <v>41500</v>
      </c>
      <c r="G98" s="23">
        <f t="shared" si="3"/>
        <v>41500</v>
      </c>
      <c r="H98" s="24"/>
    </row>
    <row r="99" ht="51" customHeight="1" spans="1:8">
      <c r="A99" s="14">
        <v>96</v>
      </c>
      <c r="B99" s="24" t="s">
        <v>201</v>
      </c>
      <c r="C99" s="21" t="s">
        <v>202</v>
      </c>
      <c r="D99" s="15" t="s">
        <v>44</v>
      </c>
      <c r="E99" s="14">
        <v>1</v>
      </c>
      <c r="F99" s="23">
        <v>5940</v>
      </c>
      <c r="G99" s="23">
        <f t="shared" si="3"/>
        <v>5940</v>
      </c>
      <c r="H99" s="24"/>
    </row>
    <row r="100" ht="41" customHeight="1" spans="1:8">
      <c r="A100" s="14">
        <v>97</v>
      </c>
      <c r="B100" s="15" t="s">
        <v>203</v>
      </c>
      <c r="C100" s="21" t="s">
        <v>204</v>
      </c>
      <c r="D100" s="15" t="s">
        <v>44</v>
      </c>
      <c r="E100" s="14">
        <v>2</v>
      </c>
      <c r="F100" s="23">
        <v>17280</v>
      </c>
      <c r="G100" s="23">
        <f t="shared" si="3"/>
        <v>34560</v>
      </c>
      <c r="H100" s="24"/>
    </row>
    <row r="101" ht="42" customHeight="1" spans="1:8">
      <c r="A101" s="14">
        <v>98</v>
      </c>
      <c r="B101" s="15" t="s">
        <v>205</v>
      </c>
      <c r="C101" s="21" t="s">
        <v>206</v>
      </c>
      <c r="D101" s="15" t="s">
        <v>44</v>
      </c>
      <c r="E101" s="14">
        <v>1</v>
      </c>
      <c r="F101" s="23">
        <v>12740</v>
      </c>
      <c r="G101" s="23">
        <f t="shared" si="3"/>
        <v>12740</v>
      </c>
      <c r="H101" s="24"/>
    </row>
    <row r="102" ht="48" customHeight="1" spans="1:8">
      <c r="A102" s="14">
        <v>99</v>
      </c>
      <c r="B102" s="15" t="s">
        <v>207</v>
      </c>
      <c r="C102" s="21" t="s">
        <v>208</v>
      </c>
      <c r="D102" s="15" t="s">
        <v>44</v>
      </c>
      <c r="E102" s="14">
        <v>1</v>
      </c>
      <c r="F102" s="23">
        <v>8320</v>
      </c>
      <c r="G102" s="23">
        <f t="shared" si="3"/>
        <v>8320</v>
      </c>
      <c r="H102" s="24"/>
    </row>
    <row r="103" ht="59" customHeight="1" spans="1:8">
      <c r="A103" s="14">
        <v>100</v>
      </c>
      <c r="B103" s="15" t="s">
        <v>209</v>
      </c>
      <c r="C103" s="21" t="s">
        <v>210</v>
      </c>
      <c r="D103" s="15" t="s">
        <v>44</v>
      </c>
      <c r="E103" s="14">
        <v>2</v>
      </c>
      <c r="F103" s="23">
        <v>9620</v>
      </c>
      <c r="G103" s="23">
        <f t="shared" si="3"/>
        <v>19240</v>
      </c>
      <c r="H103" s="24"/>
    </row>
    <row r="104" ht="55" customHeight="1" spans="1:8">
      <c r="A104" s="14">
        <v>101</v>
      </c>
      <c r="B104" s="15" t="s">
        <v>211</v>
      </c>
      <c r="C104" s="21" t="s">
        <v>212</v>
      </c>
      <c r="D104" s="15" t="s">
        <v>44</v>
      </c>
      <c r="E104" s="14">
        <v>1</v>
      </c>
      <c r="F104" s="23">
        <v>10600</v>
      </c>
      <c r="G104" s="23">
        <f t="shared" si="3"/>
        <v>10600</v>
      </c>
      <c r="H104" s="24"/>
    </row>
    <row r="105" ht="46.9" customHeight="1" spans="1:8">
      <c r="A105" s="14">
        <v>102</v>
      </c>
      <c r="B105" s="15" t="s">
        <v>213</v>
      </c>
      <c r="C105" s="21" t="s">
        <v>214</v>
      </c>
      <c r="D105" s="15" t="s">
        <v>33</v>
      </c>
      <c r="E105" s="14">
        <v>1</v>
      </c>
      <c r="F105" s="23">
        <v>1070</v>
      </c>
      <c r="G105" s="23">
        <f t="shared" si="3"/>
        <v>1070</v>
      </c>
      <c r="H105" s="24"/>
    </row>
    <row r="106" ht="63" customHeight="1" spans="1:8">
      <c r="A106" s="14">
        <v>103</v>
      </c>
      <c r="B106" s="15" t="s">
        <v>215</v>
      </c>
      <c r="C106" s="21" t="s">
        <v>216</v>
      </c>
      <c r="D106" s="15" t="s">
        <v>12</v>
      </c>
      <c r="E106" s="14">
        <v>1</v>
      </c>
      <c r="F106" s="23">
        <v>395200</v>
      </c>
      <c r="G106" s="23">
        <f t="shared" si="3"/>
        <v>395200</v>
      </c>
      <c r="H106" s="24"/>
    </row>
    <row r="107" ht="124" customHeight="1" spans="1:8">
      <c r="A107" s="14">
        <v>104</v>
      </c>
      <c r="B107" s="15" t="s">
        <v>217</v>
      </c>
      <c r="C107" s="21" t="s">
        <v>218</v>
      </c>
      <c r="D107" s="15" t="s">
        <v>12</v>
      </c>
      <c r="E107" s="14">
        <v>1</v>
      </c>
      <c r="F107" s="23">
        <v>74900</v>
      </c>
      <c r="G107" s="23">
        <f t="shared" si="3"/>
        <v>74900</v>
      </c>
      <c r="H107" s="24"/>
    </row>
    <row r="108" ht="115" customHeight="1" spans="1:8">
      <c r="A108" s="14">
        <v>105</v>
      </c>
      <c r="B108" s="24" t="s">
        <v>219</v>
      </c>
      <c r="C108" s="27" t="s">
        <v>220</v>
      </c>
      <c r="D108" s="15" t="s">
        <v>12</v>
      </c>
      <c r="E108" s="14">
        <v>1</v>
      </c>
      <c r="F108" s="23">
        <v>1030000</v>
      </c>
      <c r="G108" s="23">
        <f t="shared" si="3"/>
        <v>1030000</v>
      </c>
      <c r="H108" s="24"/>
    </row>
    <row r="109" ht="105" customHeight="1" spans="1:8">
      <c r="A109" s="14">
        <v>106</v>
      </c>
      <c r="B109" s="15" t="s">
        <v>221</v>
      </c>
      <c r="C109" s="21" t="s">
        <v>222</v>
      </c>
      <c r="D109" s="15" t="s">
        <v>12</v>
      </c>
      <c r="E109" s="14">
        <v>6</v>
      </c>
      <c r="F109" s="23">
        <v>26500</v>
      </c>
      <c r="G109" s="23">
        <f t="shared" si="3"/>
        <v>159000</v>
      </c>
      <c r="H109" s="24"/>
    </row>
    <row r="110" ht="105" customHeight="1" spans="1:8">
      <c r="A110" s="14">
        <v>107</v>
      </c>
      <c r="B110" s="15" t="s">
        <v>223</v>
      </c>
      <c r="C110" s="21" t="s">
        <v>224</v>
      </c>
      <c r="D110" s="15" t="s">
        <v>12</v>
      </c>
      <c r="E110" s="14">
        <v>1</v>
      </c>
      <c r="F110" s="23">
        <v>46600</v>
      </c>
      <c r="G110" s="23">
        <f t="shared" si="3"/>
        <v>46600</v>
      </c>
      <c r="H110" s="24"/>
    </row>
    <row r="111" ht="105" customHeight="1" spans="1:8">
      <c r="A111" s="14">
        <v>108</v>
      </c>
      <c r="B111" s="24" t="s">
        <v>225</v>
      </c>
      <c r="C111" s="21" t="s">
        <v>226</v>
      </c>
      <c r="D111" s="15" t="s">
        <v>33</v>
      </c>
      <c r="E111" s="14">
        <v>6</v>
      </c>
      <c r="F111" s="23">
        <v>5640</v>
      </c>
      <c r="G111" s="23">
        <f t="shared" si="3"/>
        <v>33840</v>
      </c>
      <c r="H111" s="24"/>
    </row>
    <row r="112" ht="133" customHeight="1" spans="1:8">
      <c r="A112" s="14">
        <v>109</v>
      </c>
      <c r="B112" s="15" t="s">
        <v>227</v>
      </c>
      <c r="C112" s="21" t="s">
        <v>228</v>
      </c>
      <c r="D112" s="15" t="s">
        <v>12</v>
      </c>
      <c r="E112" s="14">
        <v>2</v>
      </c>
      <c r="F112" s="23">
        <v>112700</v>
      </c>
      <c r="G112" s="23">
        <f t="shared" si="3"/>
        <v>225400</v>
      </c>
      <c r="H112" s="24"/>
    </row>
    <row r="113" ht="170" customHeight="1" spans="1:8">
      <c r="A113" s="14">
        <v>110</v>
      </c>
      <c r="B113" s="15" t="s">
        <v>229</v>
      </c>
      <c r="C113" s="21" t="s">
        <v>230</v>
      </c>
      <c r="D113" s="15" t="s">
        <v>231</v>
      </c>
      <c r="E113" s="14">
        <v>1</v>
      </c>
      <c r="F113" s="28">
        <v>1492000</v>
      </c>
      <c r="G113" s="28">
        <f t="shared" si="3"/>
        <v>1492000</v>
      </c>
      <c r="H113" s="24"/>
    </row>
    <row r="114" ht="149" customHeight="1" spans="1:8">
      <c r="A114" s="14">
        <v>111</v>
      </c>
      <c r="B114" s="15" t="s">
        <v>232</v>
      </c>
      <c r="C114" s="21" t="s">
        <v>233</v>
      </c>
      <c r="D114" s="15" t="s">
        <v>165</v>
      </c>
      <c r="E114" s="14">
        <v>1</v>
      </c>
      <c r="F114" s="35"/>
      <c r="G114" s="35"/>
      <c r="H114" s="24"/>
    </row>
    <row r="115" ht="54" customHeight="1" spans="1:8">
      <c r="A115" s="14">
        <v>112</v>
      </c>
      <c r="B115" s="24" t="s">
        <v>234</v>
      </c>
      <c r="C115" s="21" t="s">
        <v>235</v>
      </c>
      <c r="D115" s="15" t="s">
        <v>12</v>
      </c>
      <c r="E115" s="14">
        <v>1</v>
      </c>
      <c r="F115" s="23">
        <v>498800</v>
      </c>
      <c r="G115" s="23">
        <f t="shared" ref="G115:G142" si="4">ROUND(E115*F115,2)</f>
        <v>498800</v>
      </c>
      <c r="H115" s="24"/>
    </row>
    <row r="116" ht="54" customHeight="1" spans="1:8">
      <c r="A116" s="14">
        <v>113</v>
      </c>
      <c r="B116" s="15" t="s">
        <v>236</v>
      </c>
      <c r="C116" s="21" t="s">
        <v>237</v>
      </c>
      <c r="D116" s="15" t="s">
        <v>12</v>
      </c>
      <c r="E116" s="14">
        <v>1</v>
      </c>
      <c r="F116" s="23">
        <v>20200</v>
      </c>
      <c r="G116" s="23">
        <f t="shared" si="4"/>
        <v>20200</v>
      </c>
      <c r="H116" s="24"/>
    </row>
    <row r="117" ht="122" customHeight="1" spans="1:8">
      <c r="A117" s="14">
        <v>114</v>
      </c>
      <c r="B117" s="15" t="s">
        <v>238</v>
      </c>
      <c r="C117" s="21" t="s">
        <v>239</v>
      </c>
      <c r="D117" s="15" t="s">
        <v>12</v>
      </c>
      <c r="E117" s="14">
        <v>1</v>
      </c>
      <c r="F117" s="23">
        <v>1605</v>
      </c>
      <c r="G117" s="23">
        <f t="shared" si="4"/>
        <v>1605</v>
      </c>
      <c r="H117" s="24"/>
    </row>
    <row r="118" ht="128" customHeight="1" spans="1:8">
      <c r="A118" s="14">
        <v>115</v>
      </c>
      <c r="B118" s="15" t="s">
        <v>240</v>
      </c>
      <c r="C118" s="21" t="s">
        <v>241</v>
      </c>
      <c r="D118" s="15" t="s">
        <v>12</v>
      </c>
      <c r="E118" s="14">
        <v>1</v>
      </c>
      <c r="F118" s="23">
        <v>2060</v>
      </c>
      <c r="G118" s="23">
        <f t="shared" si="4"/>
        <v>2060</v>
      </c>
      <c r="H118" s="24"/>
    </row>
    <row r="119" ht="105" customHeight="1" spans="1:8">
      <c r="A119" s="14">
        <v>116</v>
      </c>
      <c r="B119" s="24" t="s">
        <v>242</v>
      </c>
      <c r="C119" s="21" t="s">
        <v>243</v>
      </c>
      <c r="D119" s="15" t="s">
        <v>12</v>
      </c>
      <c r="E119" s="14">
        <v>1</v>
      </c>
      <c r="F119" s="23">
        <v>1465600</v>
      </c>
      <c r="G119" s="23">
        <f t="shared" si="4"/>
        <v>1465600</v>
      </c>
      <c r="H119" s="24"/>
    </row>
    <row r="120" ht="74" customHeight="1" spans="1:8">
      <c r="A120" s="14">
        <v>117</v>
      </c>
      <c r="B120" s="24" t="s">
        <v>244</v>
      </c>
      <c r="C120" s="21" t="s">
        <v>245</v>
      </c>
      <c r="D120" s="15" t="s">
        <v>12</v>
      </c>
      <c r="E120" s="14">
        <v>2</v>
      </c>
      <c r="F120" s="23">
        <v>20400</v>
      </c>
      <c r="G120" s="23">
        <f t="shared" si="4"/>
        <v>40800</v>
      </c>
      <c r="H120" s="24"/>
    </row>
    <row r="121" ht="54" customHeight="1" spans="1:8">
      <c r="A121" s="14">
        <v>118</v>
      </c>
      <c r="B121" s="15" t="s">
        <v>246</v>
      </c>
      <c r="C121" s="21" t="s">
        <v>247</v>
      </c>
      <c r="D121" s="15" t="s">
        <v>44</v>
      </c>
      <c r="E121" s="14">
        <v>2</v>
      </c>
      <c r="F121" s="23">
        <v>318</v>
      </c>
      <c r="G121" s="23">
        <f t="shared" si="4"/>
        <v>636</v>
      </c>
      <c r="H121" s="24"/>
    </row>
    <row r="122" ht="105" customHeight="1" spans="1:8">
      <c r="A122" s="14">
        <v>119</v>
      </c>
      <c r="B122" s="15" t="s">
        <v>248</v>
      </c>
      <c r="C122" s="21" t="s">
        <v>249</v>
      </c>
      <c r="D122" s="15" t="s">
        <v>44</v>
      </c>
      <c r="E122" s="14">
        <v>2</v>
      </c>
      <c r="F122" s="23">
        <v>53000</v>
      </c>
      <c r="G122" s="23">
        <f t="shared" si="4"/>
        <v>106000</v>
      </c>
      <c r="H122" s="24"/>
    </row>
    <row r="123" ht="97" customHeight="1" spans="1:8">
      <c r="A123" s="14">
        <v>120</v>
      </c>
      <c r="B123" s="15" t="s">
        <v>250</v>
      </c>
      <c r="C123" s="21" t="s">
        <v>251</v>
      </c>
      <c r="D123" s="15" t="s">
        <v>33</v>
      </c>
      <c r="E123" s="14">
        <v>2</v>
      </c>
      <c r="F123" s="23">
        <v>285</v>
      </c>
      <c r="G123" s="23">
        <f t="shared" si="4"/>
        <v>570</v>
      </c>
      <c r="H123" s="24"/>
    </row>
    <row r="124" ht="105" customHeight="1" spans="1:8">
      <c r="A124" s="14">
        <v>121</v>
      </c>
      <c r="B124" s="15" t="s">
        <v>252</v>
      </c>
      <c r="C124" s="21" t="s">
        <v>253</v>
      </c>
      <c r="D124" s="15" t="s">
        <v>33</v>
      </c>
      <c r="E124" s="14">
        <v>1</v>
      </c>
      <c r="F124" s="23">
        <v>98</v>
      </c>
      <c r="G124" s="23">
        <f t="shared" si="4"/>
        <v>98</v>
      </c>
      <c r="H124" s="24"/>
    </row>
    <row r="125" ht="262" customHeight="1" spans="1:8">
      <c r="A125" s="14">
        <v>122</v>
      </c>
      <c r="B125" s="24" t="s">
        <v>254</v>
      </c>
      <c r="C125" s="21" t="s">
        <v>255</v>
      </c>
      <c r="D125" s="15" t="s">
        <v>12</v>
      </c>
      <c r="E125" s="14">
        <v>3</v>
      </c>
      <c r="F125" s="23">
        <v>270400</v>
      </c>
      <c r="G125" s="23">
        <f t="shared" si="4"/>
        <v>811200</v>
      </c>
      <c r="H125" s="24"/>
    </row>
    <row r="126" ht="65" customHeight="1" spans="1:8">
      <c r="A126" s="14">
        <v>123</v>
      </c>
      <c r="B126" s="15" t="s">
        <v>256</v>
      </c>
      <c r="C126" s="21" t="s">
        <v>257</v>
      </c>
      <c r="D126" s="15" t="s">
        <v>12</v>
      </c>
      <c r="E126" s="14">
        <v>4</v>
      </c>
      <c r="F126" s="23">
        <v>86250</v>
      </c>
      <c r="G126" s="23">
        <f t="shared" si="4"/>
        <v>345000</v>
      </c>
      <c r="H126" s="24"/>
    </row>
    <row r="127" ht="65" customHeight="1" spans="1:8">
      <c r="A127" s="14">
        <v>124</v>
      </c>
      <c r="B127" s="15" t="s">
        <v>258</v>
      </c>
      <c r="C127" s="37" t="s">
        <v>259</v>
      </c>
      <c r="D127" s="15" t="s">
        <v>12</v>
      </c>
      <c r="E127" s="14">
        <v>1</v>
      </c>
      <c r="F127" s="23">
        <v>199500</v>
      </c>
      <c r="G127" s="23">
        <f t="shared" si="4"/>
        <v>199500</v>
      </c>
      <c r="H127" s="24"/>
    </row>
    <row r="128" ht="154" customHeight="1" spans="1:8">
      <c r="A128" s="14">
        <v>125</v>
      </c>
      <c r="B128" s="15" t="s">
        <v>260</v>
      </c>
      <c r="C128" s="37" t="s">
        <v>261</v>
      </c>
      <c r="D128" s="15" t="s">
        <v>12</v>
      </c>
      <c r="E128" s="14">
        <v>2</v>
      </c>
      <c r="F128" s="23">
        <v>4700</v>
      </c>
      <c r="G128" s="23">
        <f t="shared" si="4"/>
        <v>9400</v>
      </c>
      <c r="H128" s="24"/>
    </row>
    <row r="129" ht="111" customHeight="1" spans="1:8">
      <c r="A129" s="14">
        <v>126</v>
      </c>
      <c r="B129" s="24" t="s">
        <v>262</v>
      </c>
      <c r="C129" s="21" t="s">
        <v>263</v>
      </c>
      <c r="D129" s="15" t="s">
        <v>12</v>
      </c>
      <c r="E129" s="14">
        <v>3</v>
      </c>
      <c r="F129" s="23">
        <v>199980</v>
      </c>
      <c r="G129" s="23">
        <f t="shared" si="4"/>
        <v>599940</v>
      </c>
      <c r="H129" s="24"/>
    </row>
    <row r="130" ht="85" customHeight="1" spans="1:8">
      <c r="A130" s="14">
        <v>127</v>
      </c>
      <c r="B130" s="15" t="s">
        <v>264</v>
      </c>
      <c r="C130" s="21" t="s">
        <v>265</v>
      </c>
      <c r="D130" s="15" t="s">
        <v>12</v>
      </c>
      <c r="E130" s="14">
        <v>2</v>
      </c>
      <c r="F130" s="23">
        <v>14840</v>
      </c>
      <c r="G130" s="23">
        <f t="shared" si="4"/>
        <v>29680</v>
      </c>
      <c r="H130" s="24"/>
    </row>
    <row r="131" ht="86" customHeight="1" spans="1:8">
      <c r="A131" s="14">
        <v>128</v>
      </c>
      <c r="B131" s="15" t="s">
        <v>266</v>
      </c>
      <c r="C131" s="21" t="s">
        <v>267</v>
      </c>
      <c r="D131" s="15" t="s">
        <v>12</v>
      </c>
      <c r="E131" s="14">
        <v>3</v>
      </c>
      <c r="F131" s="23">
        <v>61800</v>
      </c>
      <c r="G131" s="23">
        <f t="shared" si="4"/>
        <v>185400</v>
      </c>
      <c r="H131" s="24"/>
    </row>
    <row r="132" s="1" customFormat="1" ht="81" customHeight="1" spans="1:8">
      <c r="A132" s="14">
        <v>129</v>
      </c>
      <c r="B132" s="24" t="s">
        <v>268</v>
      </c>
      <c r="C132" s="21" t="s">
        <v>269</v>
      </c>
      <c r="D132" s="15" t="s">
        <v>12</v>
      </c>
      <c r="E132" s="14">
        <v>1</v>
      </c>
      <c r="F132" s="23">
        <v>1500000</v>
      </c>
      <c r="G132" s="23">
        <f t="shared" si="4"/>
        <v>1500000</v>
      </c>
      <c r="H132" s="24"/>
    </row>
    <row r="133" ht="54" customHeight="1" spans="1:8">
      <c r="A133" s="14">
        <v>130</v>
      </c>
      <c r="B133" s="24" t="s">
        <v>270</v>
      </c>
      <c r="C133" s="21" t="s">
        <v>271</v>
      </c>
      <c r="D133" s="15" t="s">
        <v>76</v>
      </c>
      <c r="E133" s="14">
        <v>1</v>
      </c>
      <c r="F133" s="23">
        <v>31500</v>
      </c>
      <c r="G133" s="23">
        <f t="shared" si="4"/>
        <v>31500</v>
      </c>
      <c r="H133" s="24"/>
    </row>
    <row r="134" s="1" customFormat="1" ht="60" customHeight="1" spans="1:8">
      <c r="A134" s="14">
        <v>131</v>
      </c>
      <c r="B134" s="15" t="s">
        <v>272</v>
      </c>
      <c r="C134" s="21" t="s">
        <v>273</v>
      </c>
      <c r="D134" s="15" t="s">
        <v>12</v>
      </c>
      <c r="E134" s="14">
        <v>1</v>
      </c>
      <c r="F134" s="23">
        <v>6800</v>
      </c>
      <c r="G134" s="23">
        <f t="shared" si="4"/>
        <v>6800</v>
      </c>
      <c r="H134" s="24"/>
    </row>
    <row r="135" ht="61" customHeight="1" spans="1:8">
      <c r="A135" s="14">
        <v>132</v>
      </c>
      <c r="B135" s="15" t="s">
        <v>274</v>
      </c>
      <c r="C135" s="21" t="s">
        <v>275</v>
      </c>
      <c r="D135" s="15" t="s">
        <v>12</v>
      </c>
      <c r="E135" s="14">
        <v>1</v>
      </c>
      <c r="F135" s="23">
        <v>30800</v>
      </c>
      <c r="G135" s="23">
        <f t="shared" si="4"/>
        <v>30800</v>
      </c>
      <c r="H135" s="24"/>
    </row>
    <row r="136" ht="72" customHeight="1" spans="1:8">
      <c r="A136" s="14">
        <v>133</v>
      </c>
      <c r="B136" s="24" t="s">
        <v>276</v>
      </c>
      <c r="C136" s="21" t="s">
        <v>277</v>
      </c>
      <c r="D136" s="15" t="s">
        <v>278</v>
      </c>
      <c r="E136" s="14">
        <v>1</v>
      </c>
      <c r="F136" s="23">
        <v>7490</v>
      </c>
      <c r="G136" s="23">
        <f t="shared" si="4"/>
        <v>7490</v>
      </c>
      <c r="H136" s="24"/>
    </row>
    <row r="137" ht="101" customHeight="1" spans="1:8">
      <c r="A137" s="14">
        <v>134</v>
      </c>
      <c r="B137" s="24" t="s">
        <v>279</v>
      </c>
      <c r="C137" s="21" t="s">
        <v>280</v>
      </c>
      <c r="D137" s="15" t="s">
        <v>12</v>
      </c>
      <c r="E137" s="14">
        <v>1</v>
      </c>
      <c r="F137" s="23">
        <v>90900</v>
      </c>
      <c r="G137" s="23">
        <f t="shared" si="4"/>
        <v>90900</v>
      </c>
      <c r="H137" s="24"/>
    </row>
    <row r="138" ht="58.05" customHeight="1" spans="1:8">
      <c r="A138" s="14">
        <v>135</v>
      </c>
      <c r="B138" s="15" t="s">
        <v>281</v>
      </c>
      <c r="C138" s="21" t="s">
        <v>282</v>
      </c>
      <c r="D138" s="15" t="s">
        <v>12</v>
      </c>
      <c r="E138" s="14">
        <v>1</v>
      </c>
      <c r="F138" s="23">
        <v>4104</v>
      </c>
      <c r="G138" s="23">
        <f t="shared" si="4"/>
        <v>4104</v>
      </c>
      <c r="H138" s="24"/>
    </row>
    <row r="139" ht="136" customHeight="1" spans="1:8">
      <c r="A139" s="14">
        <v>136</v>
      </c>
      <c r="B139" s="38" t="s">
        <v>283</v>
      </c>
      <c r="C139" s="39" t="s">
        <v>284</v>
      </c>
      <c r="D139" s="38" t="s">
        <v>12</v>
      </c>
      <c r="E139" s="40">
        <v>1</v>
      </c>
      <c r="F139" s="23">
        <v>1030</v>
      </c>
      <c r="G139" s="23">
        <f t="shared" si="4"/>
        <v>1030</v>
      </c>
      <c r="H139" s="24"/>
    </row>
    <row r="140" ht="27" customHeight="1" spans="1:8">
      <c r="A140" s="14">
        <v>137</v>
      </c>
      <c r="B140" s="41" t="s">
        <v>285</v>
      </c>
      <c r="C140" s="39" t="s">
        <v>286</v>
      </c>
      <c r="D140" s="38" t="s">
        <v>76</v>
      </c>
      <c r="E140" s="38">
        <v>1</v>
      </c>
      <c r="F140" s="28">
        <v>1836600</v>
      </c>
      <c r="G140" s="28">
        <f t="shared" si="4"/>
        <v>1836600</v>
      </c>
      <c r="H140" s="24"/>
    </row>
    <row r="141" ht="27" customHeight="1" spans="1:8">
      <c r="A141" s="14">
        <v>138</v>
      </c>
      <c r="B141" s="42" t="s">
        <v>287</v>
      </c>
      <c r="C141" s="43"/>
      <c r="D141" s="40" t="s">
        <v>165</v>
      </c>
      <c r="E141" s="38">
        <v>1</v>
      </c>
      <c r="F141" s="31"/>
      <c r="G141" s="31"/>
      <c r="H141" s="24"/>
    </row>
    <row r="142" ht="27" customHeight="1" spans="1:8">
      <c r="A142" s="14">
        <v>139</v>
      </c>
      <c r="B142" s="42" t="s">
        <v>288</v>
      </c>
      <c r="C142" s="43"/>
      <c r="D142" s="44"/>
      <c r="E142" s="38">
        <v>1</v>
      </c>
      <c r="F142" s="31"/>
      <c r="G142" s="31"/>
      <c r="H142" s="24"/>
    </row>
    <row r="143" ht="27" customHeight="1" spans="1:8">
      <c r="A143" s="14">
        <v>140</v>
      </c>
      <c r="B143" s="42" t="s">
        <v>289</v>
      </c>
      <c r="C143" s="43"/>
      <c r="D143" s="44"/>
      <c r="E143" s="38">
        <v>1</v>
      </c>
      <c r="F143" s="31"/>
      <c r="G143" s="31"/>
      <c r="H143" s="24"/>
    </row>
    <row r="144" ht="27" customHeight="1" spans="1:8">
      <c r="A144" s="14">
        <v>141</v>
      </c>
      <c r="B144" s="45" t="s">
        <v>290</v>
      </c>
      <c r="C144" s="43"/>
      <c r="D144" s="44"/>
      <c r="E144" s="40">
        <v>1</v>
      </c>
      <c r="F144" s="31"/>
      <c r="G144" s="31"/>
      <c r="H144" s="24"/>
    </row>
    <row r="145" ht="27" customHeight="1" spans="1:8">
      <c r="A145" s="14">
        <v>142</v>
      </c>
      <c r="B145" s="42" t="s">
        <v>291</v>
      </c>
      <c r="C145" s="46"/>
      <c r="D145" s="38"/>
      <c r="E145" s="38">
        <v>1</v>
      </c>
      <c r="F145" s="23"/>
      <c r="G145" s="31"/>
      <c r="H145" s="24"/>
    </row>
    <row r="146" ht="27" customHeight="1" spans="1:8">
      <c r="A146" s="14">
        <v>143</v>
      </c>
      <c r="B146" s="47" t="s">
        <v>292</v>
      </c>
      <c r="C146" s="43"/>
      <c r="D146" s="44"/>
      <c r="E146" s="48">
        <v>1</v>
      </c>
      <c r="F146" s="31"/>
      <c r="G146" s="31"/>
      <c r="H146" s="24"/>
    </row>
    <row r="147" ht="27" customHeight="1" spans="1:8">
      <c r="A147" s="14">
        <v>144</v>
      </c>
      <c r="B147" s="42" t="s">
        <v>293</v>
      </c>
      <c r="C147" s="43"/>
      <c r="D147" s="44"/>
      <c r="E147" s="38">
        <v>1</v>
      </c>
      <c r="F147" s="31"/>
      <c r="G147" s="31"/>
      <c r="H147" s="24"/>
    </row>
    <row r="148" ht="27" customHeight="1" spans="1:8">
      <c r="A148" s="14">
        <v>145</v>
      </c>
      <c r="B148" s="42" t="s">
        <v>294</v>
      </c>
      <c r="C148" s="43"/>
      <c r="D148" s="44"/>
      <c r="E148" s="38">
        <v>1</v>
      </c>
      <c r="F148" s="31"/>
      <c r="G148" s="31"/>
      <c r="H148" s="24"/>
    </row>
    <row r="149" ht="27" customHeight="1" spans="1:8">
      <c r="A149" s="14">
        <v>146</v>
      </c>
      <c r="B149" s="42" t="s">
        <v>295</v>
      </c>
      <c r="C149" s="43"/>
      <c r="D149" s="44"/>
      <c r="E149" s="38">
        <v>1</v>
      </c>
      <c r="F149" s="31"/>
      <c r="G149" s="31"/>
      <c r="H149" s="24"/>
    </row>
    <row r="150" ht="27" customHeight="1" spans="1:8">
      <c r="A150" s="14">
        <v>147</v>
      </c>
      <c r="B150" s="42" t="s">
        <v>296</v>
      </c>
      <c r="C150" s="43"/>
      <c r="D150" s="44"/>
      <c r="E150" s="38">
        <v>1</v>
      </c>
      <c r="F150" s="31"/>
      <c r="G150" s="31"/>
      <c r="H150" s="24"/>
    </row>
    <row r="151" ht="27" customHeight="1" spans="1:8">
      <c r="A151" s="14">
        <v>148</v>
      </c>
      <c r="B151" s="42" t="s">
        <v>297</v>
      </c>
      <c r="C151" s="43"/>
      <c r="D151" s="44"/>
      <c r="E151" s="38">
        <v>1</v>
      </c>
      <c r="F151" s="31"/>
      <c r="G151" s="31"/>
      <c r="H151" s="24"/>
    </row>
    <row r="152" ht="27" customHeight="1" spans="1:8">
      <c r="A152" s="14">
        <v>149</v>
      </c>
      <c r="B152" s="42" t="s">
        <v>298</v>
      </c>
      <c r="C152" s="49"/>
      <c r="D152" s="48"/>
      <c r="E152" s="38">
        <v>1</v>
      </c>
      <c r="F152" s="35"/>
      <c r="G152" s="35"/>
      <c r="H152" s="24"/>
    </row>
    <row r="153" ht="80" customHeight="1" spans="1:8">
      <c r="A153" s="14">
        <v>150</v>
      </c>
      <c r="B153" s="38" t="s">
        <v>299</v>
      </c>
      <c r="C153" s="46" t="s">
        <v>300</v>
      </c>
      <c r="D153" s="38" t="s">
        <v>180</v>
      </c>
      <c r="E153" s="38">
        <v>5</v>
      </c>
      <c r="F153" s="50">
        <v>1200</v>
      </c>
      <c r="G153" s="23">
        <f t="shared" ref="G153:G212" si="5">ROUND(E153*F153,2)</f>
        <v>6000</v>
      </c>
      <c r="H153" s="38"/>
    </row>
    <row r="154" ht="80" customHeight="1" spans="1:8">
      <c r="A154" s="14">
        <v>151</v>
      </c>
      <c r="B154" s="38" t="s">
        <v>301</v>
      </c>
      <c r="C154" s="46" t="s">
        <v>302</v>
      </c>
      <c r="D154" s="38" t="s">
        <v>180</v>
      </c>
      <c r="E154" s="38">
        <v>20</v>
      </c>
      <c r="F154" s="50">
        <v>1500</v>
      </c>
      <c r="G154" s="23">
        <f t="shared" si="5"/>
        <v>30000</v>
      </c>
      <c r="H154" s="38"/>
    </row>
    <row r="155" ht="69" customHeight="1" spans="1:8">
      <c r="A155" s="14">
        <v>152</v>
      </c>
      <c r="B155" s="38" t="s">
        <v>303</v>
      </c>
      <c r="C155" s="46" t="s">
        <v>304</v>
      </c>
      <c r="D155" s="38" t="s">
        <v>33</v>
      </c>
      <c r="E155" s="38">
        <v>2</v>
      </c>
      <c r="F155" s="50">
        <v>80</v>
      </c>
      <c r="G155" s="23">
        <f t="shared" si="5"/>
        <v>160</v>
      </c>
      <c r="H155" s="38"/>
    </row>
    <row r="156" ht="81" customHeight="1" spans="1:8">
      <c r="A156" s="14">
        <v>153</v>
      </c>
      <c r="B156" s="38" t="s">
        <v>305</v>
      </c>
      <c r="C156" s="46" t="s">
        <v>306</v>
      </c>
      <c r="D156" s="38" t="s">
        <v>12</v>
      </c>
      <c r="E156" s="38">
        <v>2</v>
      </c>
      <c r="F156" s="50">
        <v>280</v>
      </c>
      <c r="G156" s="23">
        <f t="shared" si="5"/>
        <v>560</v>
      </c>
      <c r="H156" s="38"/>
    </row>
    <row r="157" ht="82.05" customHeight="1" spans="1:8">
      <c r="A157" s="14">
        <v>154</v>
      </c>
      <c r="B157" s="38" t="s">
        <v>307</v>
      </c>
      <c r="C157" s="21" t="s">
        <v>308</v>
      </c>
      <c r="D157" s="38" t="s">
        <v>33</v>
      </c>
      <c r="E157" s="38">
        <v>4</v>
      </c>
      <c r="F157" s="50">
        <v>180</v>
      </c>
      <c r="G157" s="23">
        <f t="shared" si="5"/>
        <v>720</v>
      </c>
      <c r="H157" s="38"/>
    </row>
    <row r="158" ht="74" customHeight="1" spans="1:8">
      <c r="A158" s="14">
        <v>155</v>
      </c>
      <c r="B158" s="15" t="s">
        <v>309</v>
      </c>
      <c r="C158" s="21" t="s">
        <v>310</v>
      </c>
      <c r="D158" s="15" t="s">
        <v>12</v>
      </c>
      <c r="E158" s="14">
        <v>1</v>
      </c>
      <c r="F158" s="23">
        <v>6800</v>
      </c>
      <c r="G158" s="23">
        <f t="shared" si="5"/>
        <v>6800</v>
      </c>
      <c r="H158" s="24"/>
    </row>
    <row r="159" ht="75" customHeight="1" spans="1:8">
      <c r="A159" s="14">
        <v>156</v>
      </c>
      <c r="B159" s="15" t="s">
        <v>311</v>
      </c>
      <c r="C159" s="21" t="s">
        <v>312</v>
      </c>
      <c r="D159" s="15" t="s">
        <v>12</v>
      </c>
      <c r="E159" s="14">
        <v>1</v>
      </c>
      <c r="F159" s="23">
        <v>3800</v>
      </c>
      <c r="G159" s="23">
        <f t="shared" si="5"/>
        <v>3800</v>
      </c>
      <c r="H159" s="24"/>
    </row>
    <row r="160" ht="71" customHeight="1" spans="1:8">
      <c r="A160" s="14">
        <v>157</v>
      </c>
      <c r="B160" s="24" t="s">
        <v>313</v>
      </c>
      <c r="C160" s="21" t="s">
        <v>314</v>
      </c>
      <c r="D160" s="15" t="s">
        <v>12</v>
      </c>
      <c r="E160" s="14">
        <v>4</v>
      </c>
      <c r="F160" s="23">
        <v>29700</v>
      </c>
      <c r="G160" s="23">
        <f t="shared" si="5"/>
        <v>118800</v>
      </c>
      <c r="H160" s="24" t="s">
        <v>315</v>
      </c>
    </row>
    <row r="161" ht="89" customHeight="1" spans="1:8">
      <c r="A161" s="14">
        <v>158</v>
      </c>
      <c r="B161" s="15" t="s">
        <v>316</v>
      </c>
      <c r="C161" s="21" t="s">
        <v>317</v>
      </c>
      <c r="D161" s="15" t="s">
        <v>12</v>
      </c>
      <c r="E161" s="14">
        <v>11</v>
      </c>
      <c r="F161" s="23">
        <v>26500</v>
      </c>
      <c r="G161" s="23">
        <f t="shared" si="5"/>
        <v>291500</v>
      </c>
      <c r="H161" s="24"/>
    </row>
    <row r="162" ht="85" customHeight="1" spans="1:8">
      <c r="A162" s="14">
        <v>159</v>
      </c>
      <c r="B162" s="24" t="s">
        <v>318</v>
      </c>
      <c r="C162" s="21" t="s">
        <v>319</v>
      </c>
      <c r="D162" s="15" t="s">
        <v>12</v>
      </c>
      <c r="E162" s="14">
        <v>16</v>
      </c>
      <c r="F162" s="23">
        <v>3710</v>
      </c>
      <c r="G162" s="23">
        <f t="shared" si="5"/>
        <v>59360</v>
      </c>
      <c r="H162" s="24"/>
    </row>
    <row r="163" s="1" customFormat="1" ht="263" customHeight="1" spans="1:8">
      <c r="A163" s="14">
        <v>160</v>
      </c>
      <c r="B163" s="24" t="s">
        <v>320</v>
      </c>
      <c r="C163" s="25" t="s">
        <v>321</v>
      </c>
      <c r="D163" s="15" t="s">
        <v>12</v>
      </c>
      <c r="E163" s="14">
        <v>1</v>
      </c>
      <c r="F163" s="23">
        <v>2480000</v>
      </c>
      <c r="G163" s="23">
        <f t="shared" si="5"/>
        <v>2480000</v>
      </c>
      <c r="H163" s="24"/>
    </row>
    <row r="164" s="1" customFormat="1" ht="270" customHeight="1" spans="1:8">
      <c r="A164" s="14">
        <v>161</v>
      </c>
      <c r="B164" s="26" t="s">
        <v>322</v>
      </c>
      <c r="C164" s="21" t="s">
        <v>323</v>
      </c>
      <c r="D164" s="14" t="s">
        <v>12</v>
      </c>
      <c r="E164" s="14">
        <v>1</v>
      </c>
      <c r="F164" s="23">
        <v>3140000</v>
      </c>
      <c r="G164" s="23">
        <f t="shared" si="5"/>
        <v>3140000</v>
      </c>
      <c r="H164" s="24"/>
    </row>
    <row r="165" s="1" customFormat="1" ht="62" customHeight="1" spans="1:8">
      <c r="A165" s="14">
        <v>162</v>
      </c>
      <c r="B165" s="15" t="s">
        <v>324</v>
      </c>
      <c r="C165" s="21" t="s">
        <v>325</v>
      </c>
      <c r="D165" s="15" t="s">
        <v>12</v>
      </c>
      <c r="E165" s="14">
        <v>2</v>
      </c>
      <c r="F165" s="23">
        <v>48150</v>
      </c>
      <c r="G165" s="23">
        <f t="shared" si="5"/>
        <v>96300</v>
      </c>
      <c r="H165" s="24"/>
    </row>
    <row r="166" ht="59" customHeight="1" spans="1:8">
      <c r="A166" s="14">
        <v>163</v>
      </c>
      <c r="B166" s="15" t="s">
        <v>326</v>
      </c>
      <c r="C166" s="21" t="s">
        <v>327</v>
      </c>
      <c r="D166" s="15" t="s">
        <v>12</v>
      </c>
      <c r="E166" s="14">
        <v>1</v>
      </c>
      <c r="F166" s="23">
        <v>78400</v>
      </c>
      <c r="G166" s="23">
        <f t="shared" si="5"/>
        <v>78400</v>
      </c>
      <c r="H166" s="24"/>
    </row>
    <row r="167" s="1" customFormat="1" ht="177" customHeight="1" spans="1:8">
      <c r="A167" s="14">
        <v>164</v>
      </c>
      <c r="B167" s="24" t="s">
        <v>328</v>
      </c>
      <c r="C167" s="21" t="s">
        <v>329</v>
      </c>
      <c r="D167" s="15" t="s">
        <v>12</v>
      </c>
      <c r="E167" s="14">
        <v>1</v>
      </c>
      <c r="F167" s="23">
        <v>208000</v>
      </c>
      <c r="G167" s="23">
        <f t="shared" si="5"/>
        <v>208000</v>
      </c>
      <c r="H167" s="24"/>
    </row>
    <row r="168" s="1" customFormat="1" ht="315" customHeight="1" spans="1:8">
      <c r="A168" s="14">
        <v>165</v>
      </c>
      <c r="B168" s="15" t="s">
        <v>330</v>
      </c>
      <c r="C168" s="21" t="s">
        <v>331</v>
      </c>
      <c r="D168" s="15" t="s">
        <v>12</v>
      </c>
      <c r="E168" s="14">
        <v>1</v>
      </c>
      <c r="F168" s="23">
        <v>198000</v>
      </c>
      <c r="G168" s="23">
        <f t="shared" si="5"/>
        <v>198000</v>
      </c>
      <c r="H168" s="24"/>
    </row>
    <row r="169" s="1" customFormat="1" ht="257" customHeight="1" spans="1:8">
      <c r="A169" s="14">
        <v>166</v>
      </c>
      <c r="B169" s="24" t="s">
        <v>332</v>
      </c>
      <c r="C169" s="21" t="s">
        <v>333</v>
      </c>
      <c r="D169" s="15" t="s">
        <v>12</v>
      </c>
      <c r="E169" s="14">
        <v>2</v>
      </c>
      <c r="F169" s="23">
        <v>101000</v>
      </c>
      <c r="G169" s="23">
        <f t="shared" si="5"/>
        <v>202000</v>
      </c>
      <c r="H169" s="24"/>
    </row>
    <row r="170" s="1" customFormat="1" ht="407" customHeight="1" spans="1:8">
      <c r="A170" s="14">
        <v>167</v>
      </c>
      <c r="B170" s="15" t="s">
        <v>334</v>
      </c>
      <c r="C170" s="21" t="s">
        <v>335</v>
      </c>
      <c r="D170" s="15" t="s">
        <v>12</v>
      </c>
      <c r="E170" s="14">
        <v>2</v>
      </c>
      <c r="F170" s="23">
        <v>106000</v>
      </c>
      <c r="G170" s="23">
        <f t="shared" si="5"/>
        <v>212000</v>
      </c>
      <c r="H170" s="24"/>
    </row>
    <row r="171" s="1" customFormat="1" ht="408" customHeight="1" spans="1:8">
      <c r="A171" s="14">
        <v>168</v>
      </c>
      <c r="B171" s="26" t="s">
        <v>336</v>
      </c>
      <c r="C171" s="21" t="s">
        <v>337</v>
      </c>
      <c r="D171" s="14" t="s">
        <v>12</v>
      </c>
      <c r="E171" s="14">
        <v>1</v>
      </c>
      <c r="F171" s="23">
        <v>260800</v>
      </c>
      <c r="G171" s="23">
        <f t="shared" si="5"/>
        <v>260800</v>
      </c>
      <c r="H171" s="26" t="s">
        <v>338</v>
      </c>
    </row>
    <row r="172" s="1" customFormat="1" ht="408" customHeight="1" spans="1:8">
      <c r="A172" s="14">
        <v>169</v>
      </c>
      <c r="B172" s="26" t="s">
        <v>339</v>
      </c>
      <c r="C172" s="21" t="s">
        <v>340</v>
      </c>
      <c r="D172" s="14" t="s">
        <v>12</v>
      </c>
      <c r="E172" s="14">
        <v>1</v>
      </c>
      <c r="F172" s="23">
        <v>248000</v>
      </c>
      <c r="G172" s="23">
        <f t="shared" si="5"/>
        <v>248000</v>
      </c>
      <c r="H172" s="26" t="s">
        <v>338</v>
      </c>
    </row>
    <row r="173" s="1" customFormat="1" ht="329" customHeight="1" spans="1:8">
      <c r="A173" s="14">
        <v>170</v>
      </c>
      <c r="B173" s="14" t="s">
        <v>341</v>
      </c>
      <c r="C173" s="21" t="s">
        <v>342</v>
      </c>
      <c r="D173" s="14" t="s">
        <v>12</v>
      </c>
      <c r="E173" s="14">
        <v>1</v>
      </c>
      <c r="F173" s="23">
        <v>247000</v>
      </c>
      <c r="G173" s="23">
        <f t="shared" si="5"/>
        <v>247000</v>
      </c>
      <c r="H173" s="26" t="s">
        <v>338</v>
      </c>
    </row>
    <row r="174" s="1" customFormat="1" ht="255" customHeight="1" spans="1:8">
      <c r="A174" s="14">
        <v>171</v>
      </c>
      <c r="B174" s="26" t="s">
        <v>343</v>
      </c>
      <c r="C174" s="21" t="s">
        <v>344</v>
      </c>
      <c r="D174" s="14" t="s">
        <v>12</v>
      </c>
      <c r="E174" s="14">
        <v>1</v>
      </c>
      <c r="F174" s="23">
        <v>112800</v>
      </c>
      <c r="G174" s="23">
        <f t="shared" si="5"/>
        <v>112800</v>
      </c>
      <c r="H174" s="26" t="s">
        <v>338</v>
      </c>
    </row>
    <row r="175" s="1" customFormat="1" ht="184" customHeight="1" spans="1:8">
      <c r="A175" s="14">
        <v>172</v>
      </c>
      <c r="B175" s="26" t="s">
        <v>345</v>
      </c>
      <c r="C175" s="21" t="s">
        <v>346</v>
      </c>
      <c r="D175" s="14" t="s">
        <v>12</v>
      </c>
      <c r="E175" s="14">
        <v>5</v>
      </c>
      <c r="F175" s="23">
        <v>48150</v>
      </c>
      <c r="G175" s="23">
        <f t="shared" si="5"/>
        <v>240750</v>
      </c>
      <c r="H175" s="26"/>
    </row>
    <row r="176" s="1" customFormat="1" ht="80" customHeight="1" spans="1:8">
      <c r="A176" s="14">
        <v>173</v>
      </c>
      <c r="B176" s="26" t="s">
        <v>347</v>
      </c>
      <c r="C176" s="21" t="s">
        <v>348</v>
      </c>
      <c r="D176" s="14" t="s">
        <v>12</v>
      </c>
      <c r="E176" s="14">
        <v>1</v>
      </c>
      <c r="F176" s="23">
        <v>312000</v>
      </c>
      <c r="G176" s="23">
        <f t="shared" si="5"/>
        <v>312000</v>
      </c>
      <c r="H176" s="26"/>
    </row>
    <row r="177" s="1" customFormat="1" ht="101" customHeight="1" spans="1:8">
      <c r="A177" s="14">
        <v>174</v>
      </c>
      <c r="B177" s="26" t="s">
        <v>349</v>
      </c>
      <c r="C177" s="21" t="s">
        <v>350</v>
      </c>
      <c r="D177" s="14" t="s">
        <v>12</v>
      </c>
      <c r="E177" s="14">
        <v>4</v>
      </c>
      <c r="F177" s="23">
        <v>2020</v>
      </c>
      <c r="G177" s="23">
        <f t="shared" si="5"/>
        <v>8080</v>
      </c>
      <c r="H177" s="26" t="s">
        <v>351</v>
      </c>
    </row>
    <row r="178" s="1" customFormat="1" ht="205" customHeight="1" spans="1:8">
      <c r="A178" s="14">
        <v>175</v>
      </c>
      <c r="B178" s="14" t="s">
        <v>352</v>
      </c>
      <c r="C178" s="21" t="s">
        <v>353</v>
      </c>
      <c r="D178" s="14" t="s">
        <v>12</v>
      </c>
      <c r="E178" s="14">
        <v>2</v>
      </c>
      <c r="F178" s="23">
        <v>14980</v>
      </c>
      <c r="G178" s="23">
        <f t="shared" si="5"/>
        <v>29960</v>
      </c>
      <c r="H178" s="26" t="s">
        <v>354</v>
      </c>
    </row>
    <row r="179" s="1" customFormat="1" ht="408" customHeight="1" spans="1:8">
      <c r="A179" s="14">
        <v>176</v>
      </c>
      <c r="B179" s="14" t="s">
        <v>355</v>
      </c>
      <c r="C179" s="21" t="s">
        <v>356</v>
      </c>
      <c r="D179" s="14" t="s">
        <v>12</v>
      </c>
      <c r="E179" s="14">
        <v>1</v>
      </c>
      <c r="F179" s="23">
        <v>282000</v>
      </c>
      <c r="G179" s="23">
        <f t="shared" si="5"/>
        <v>282000</v>
      </c>
      <c r="H179" s="26" t="s">
        <v>357</v>
      </c>
    </row>
    <row r="180" s="1" customFormat="1" ht="239" customHeight="1" spans="1:8">
      <c r="A180" s="14">
        <v>177</v>
      </c>
      <c r="B180" s="14" t="s">
        <v>358</v>
      </c>
      <c r="C180" s="21" t="s">
        <v>359</v>
      </c>
      <c r="D180" s="14" t="s">
        <v>12</v>
      </c>
      <c r="E180" s="14">
        <v>6</v>
      </c>
      <c r="F180" s="23">
        <v>17760</v>
      </c>
      <c r="G180" s="23">
        <f t="shared" si="5"/>
        <v>106560</v>
      </c>
      <c r="H180" s="26" t="s">
        <v>360</v>
      </c>
    </row>
    <row r="181" s="1" customFormat="1" ht="286" customHeight="1" spans="1:8">
      <c r="A181" s="14">
        <v>178</v>
      </c>
      <c r="B181" s="14" t="s">
        <v>361</v>
      </c>
      <c r="C181" s="21" t="s">
        <v>362</v>
      </c>
      <c r="D181" s="14" t="s">
        <v>12</v>
      </c>
      <c r="E181" s="14">
        <v>1</v>
      </c>
      <c r="F181" s="23">
        <v>31800</v>
      </c>
      <c r="G181" s="23">
        <f t="shared" si="5"/>
        <v>31800</v>
      </c>
      <c r="H181" s="26" t="s">
        <v>357</v>
      </c>
    </row>
    <row r="182" s="1" customFormat="1" ht="159" customHeight="1" spans="1:8">
      <c r="A182" s="14">
        <v>179</v>
      </c>
      <c r="B182" s="26" t="s">
        <v>363</v>
      </c>
      <c r="C182" s="21" t="s">
        <v>364</v>
      </c>
      <c r="D182" s="14" t="s">
        <v>12</v>
      </c>
      <c r="E182" s="14">
        <v>1</v>
      </c>
      <c r="F182" s="23">
        <v>126100</v>
      </c>
      <c r="G182" s="23">
        <f t="shared" si="5"/>
        <v>126100</v>
      </c>
      <c r="H182" s="26"/>
    </row>
    <row r="183" s="1" customFormat="1" ht="408" customHeight="1" spans="1:8">
      <c r="A183" s="14">
        <v>180</v>
      </c>
      <c r="B183" s="26" t="s">
        <v>365</v>
      </c>
      <c r="C183" s="21" t="s">
        <v>366</v>
      </c>
      <c r="D183" s="14" t="s">
        <v>12</v>
      </c>
      <c r="E183" s="14">
        <v>2</v>
      </c>
      <c r="F183" s="23">
        <v>656500</v>
      </c>
      <c r="G183" s="23">
        <f t="shared" si="5"/>
        <v>1313000</v>
      </c>
      <c r="H183" s="26" t="s">
        <v>367</v>
      </c>
    </row>
    <row r="184" s="1" customFormat="1" ht="68" customHeight="1" spans="1:8">
      <c r="A184" s="14">
        <v>181</v>
      </c>
      <c r="B184" s="14" t="s">
        <v>368</v>
      </c>
      <c r="C184" s="21" t="s">
        <v>369</v>
      </c>
      <c r="D184" s="14" t="s">
        <v>12</v>
      </c>
      <c r="E184" s="14">
        <v>1</v>
      </c>
      <c r="F184" s="23">
        <v>101000</v>
      </c>
      <c r="G184" s="23">
        <f t="shared" si="5"/>
        <v>101000</v>
      </c>
      <c r="H184" s="26"/>
    </row>
    <row r="185" s="1" customFormat="1" ht="258" customHeight="1" spans="1:8">
      <c r="A185" s="14">
        <v>182</v>
      </c>
      <c r="B185" s="26" t="s">
        <v>370</v>
      </c>
      <c r="C185" s="21" t="s">
        <v>371</v>
      </c>
      <c r="D185" s="14" t="s">
        <v>12</v>
      </c>
      <c r="E185" s="14">
        <v>1</v>
      </c>
      <c r="F185" s="23">
        <v>496000</v>
      </c>
      <c r="G185" s="23">
        <f t="shared" si="5"/>
        <v>496000</v>
      </c>
      <c r="H185" s="26" t="s">
        <v>338</v>
      </c>
    </row>
    <row r="186" s="1" customFormat="1" ht="127" customHeight="1" spans="1:8">
      <c r="A186" s="14">
        <v>183</v>
      </c>
      <c r="B186" s="26" t="s">
        <v>372</v>
      </c>
      <c r="C186" s="21" t="s">
        <v>373</v>
      </c>
      <c r="D186" s="14" t="s">
        <v>12</v>
      </c>
      <c r="E186" s="14">
        <v>1</v>
      </c>
      <c r="F186" s="23">
        <v>5572</v>
      </c>
      <c r="G186" s="23">
        <f t="shared" si="5"/>
        <v>5572</v>
      </c>
      <c r="H186" s="26"/>
    </row>
    <row r="187" s="1" customFormat="1" ht="409" customHeight="1" spans="1:8">
      <c r="A187" s="14">
        <v>184</v>
      </c>
      <c r="B187" s="26" t="s">
        <v>374</v>
      </c>
      <c r="C187" s="21" t="s">
        <v>375</v>
      </c>
      <c r="D187" s="14" t="s">
        <v>12</v>
      </c>
      <c r="E187" s="14">
        <v>2</v>
      </c>
      <c r="F187" s="23">
        <v>57750</v>
      </c>
      <c r="G187" s="23">
        <f t="shared" si="5"/>
        <v>115500</v>
      </c>
      <c r="H187" s="26"/>
    </row>
    <row r="188" s="1" customFormat="1" ht="323" customHeight="1" spans="1:8">
      <c r="A188" s="14">
        <v>185</v>
      </c>
      <c r="B188" s="51" t="s">
        <v>376</v>
      </c>
      <c r="C188" s="21" t="s">
        <v>377</v>
      </c>
      <c r="D188" s="14" t="s">
        <v>12</v>
      </c>
      <c r="E188" s="14">
        <v>1</v>
      </c>
      <c r="F188" s="23">
        <v>491000</v>
      </c>
      <c r="G188" s="23">
        <f t="shared" si="5"/>
        <v>491000</v>
      </c>
      <c r="H188" s="26" t="s">
        <v>357</v>
      </c>
    </row>
    <row r="189" s="1" customFormat="1" ht="290" customHeight="1" spans="1:8">
      <c r="A189" s="14">
        <v>186</v>
      </c>
      <c r="B189" s="51" t="s">
        <v>378</v>
      </c>
      <c r="C189" s="21" t="s">
        <v>379</v>
      </c>
      <c r="D189" s="14" t="s">
        <v>12</v>
      </c>
      <c r="E189" s="14">
        <v>1</v>
      </c>
      <c r="F189" s="23">
        <v>208000</v>
      </c>
      <c r="G189" s="23">
        <f t="shared" si="5"/>
        <v>208000</v>
      </c>
      <c r="H189" s="26" t="s">
        <v>357</v>
      </c>
    </row>
    <row r="190" s="1" customFormat="1" ht="135" customHeight="1" spans="1:8">
      <c r="A190" s="14">
        <v>187</v>
      </c>
      <c r="B190" s="51" t="s">
        <v>380</v>
      </c>
      <c r="C190" s="21" t="s">
        <v>381</v>
      </c>
      <c r="D190" s="14" t="s">
        <v>12</v>
      </c>
      <c r="E190" s="14">
        <v>1</v>
      </c>
      <c r="F190" s="23">
        <v>2575</v>
      </c>
      <c r="G190" s="23">
        <f t="shared" si="5"/>
        <v>2575</v>
      </c>
      <c r="H190" s="26"/>
    </row>
    <row r="191" s="1" customFormat="1" ht="258" customHeight="1" spans="1:8">
      <c r="A191" s="14">
        <v>188</v>
      </c>
      <c r="B191" s="52" t="s">
        <v>382</v>
      </c>
      <c r="C191" s="21" t="s">
        <v>383</v>
      </c>
      <c r="D191" s="14" t="s">
        <v>12</v>
      </c>
      <c r="E191" s="14">
        <v>1</v>
      </c>
      <c r="F191" s="23">
        <v>21200</v>
      </c>
      <c r="G191" s="23">
        <f t="shared" si="5"/>
        <v>21200</v>
      </c>
      <c r="H191" s="26" t="s">
        <v>357</v>
      </c>
    </row>
    <row r="192" s="1" customFormat="1" ht="366" customHeight="1" spans="1:8">
      <c r="A192" s="14">
        <v>189</v>
      </c>
      <c r="B192" s="51" t="s">
        <v>384</v>
      </c>
      <c r="C192" s="21" t="s">
        <v>385</v>
      </c>
      <c r="D192" s="14" t="s">
        <v>12</v>
      </c>
      <c r="E192" s="14">
        <v>1</v>
      </c>
      <c r="F192" s="35">
        <v>60600</v>
      </c>
      <c r="G192" s="23">
        <f t="shared" si="5"/>
        <v>60600</v>
      </c>
      <c r="H192" s="26"/>
    </row>
    <row r="193" s="1" customFormat="1" ht="117" customHeight="1" spans="1:8">
      <c r="A193" s="14">
        <v>190</v>
      </c>
      <c r="B193" s="26" t="s">
        <v>386</v>
      </c>
      <c r="C193" s="21" t="s">
        <v>387</v>
      </c>
      <c r="D193" s="14" t="s">
        <v>12</v>
      </c>
      <c r="E193" s="14">
        <v>2</v>
      </c>
      <c r="F193" s="23">
        <v>6600</v>
      </c>
      <c r="G193" s="23">
        <f t="shared" si="5"/>
        <v>13200</v>
      </c>
      <c r="H193" s="26"/>
    </row>
    <row r="194" s="1" customFormat="1" ht="194" customHeight="1" spans="1:8">
      <c r="A194" s="14">
        <v>191</v>
      </c>
      <c r="B194" s="26" t="s">
        <v>388</v>
      </c>
      <c r="C194" s="21" t="s">
        <v>346</v>
      </c>
      <c r="D194" s="14" t="s">
        <v>12</v>
      </c>
      <c r="E194" s="14">
        <v>1</v>
      </c>
      <c r="F194" s="23">
        <v>48150</v>
      </c>
      <c r="G194" s="23">
        <f t="shared" si="5"/>
        <v>48150</v>
      </c>
      <c r="H194" s="26"/>
    </row>
    <row r="195" s="1" customFormat="1" ht="409" customHeight="1" spans="1:8">
      <c r="A195" s="14">
        <v>192</v>
      </c>
      <c r="B195" s="26" t="s">
        <v>389</v>
      </c>
      <c r="C195" s="21" t="s">
        <v>390</v>
      </c>
      <c r="D195" s="14" t="s">
        <v>12</v>
      </c>
      <c r="E195" s="14">
        <v>2</v>
      </c>
      <c r="F195" s="23">
        <v>29400</v>
      </c>
      <c r="G195" s="23">
        <f t="shared" si="5"/>
        <v>58800</v>
      </c>
      <c r="H195" s="26" t="s">
        <v>391</v>
      </c>
    </row>
    <row r="196" s="1" customFormat="1" ht="285" customHeight="1" spans="1:8">
      <c r="A196" s="14">
        <v>193</v>
      </c>
      <c r="B196" s="26" t="s">
        <v>392</v>
      </c>
      <c r="C196" s="21" t="s">
        <v>393</v>
      </c>
      <c r="D196" s="14" t="s">
        <v>12</v>
      </c>
      <c r="E196" s="14">
        <v>1</v>
      </c>
      <c r="F196" s="23">
        <v>36050</v>
      </c>
      <c r="G196" s="23">
        <f t="shared" si="5"/>
        <v>36050</v>
      </c>
      <c r="H196" s="26"/>
    </row>
    <row r="197" s="1" customFormat="1" ht="409" customHeight="1" spans="1:8">
      <c r="A197" s="14">
        <v>194</v>
      </c>
      <c r="B197" s="26" t="s">
        <v>394</v>
      </c>
      <c r="C197" s="21" t="s">
        <v>395</v>
      </c>
      <c r="D197" s="14" t="s">
        <v>12</v>
      </c>
      <c r="E197" s="14">
        <v>1</v>
      </c>
      <c r="F197" s="23">
        <v>488000</v>
      </c>
      <c r="G197" s="23">
        <f t="shared" si="5"/>
        <v>488000</v>
      </c>
      <c r="H197" s="26" t="s">
        <v>338</v>
      </c>
    </row>
    <row r="198" s="1" customFormat="1" ht="409" customHeight="1" spans="1:8">
      <c r="A198" s="14">
        <v>195</v>
      </c>
      <c r="B198" s="26" t="s">
        <v>396</v>
      </c>
      <c r="C198" s="21" t="s">
        <v>397</v>
      </c>
      <c r="D198" s="14" t="s">
        <v>12</v>
      </c>
      <c r="E198" s="14">
        <v>1</v>
      </c>
      <c r="F198" s="23">
        <v>28200</v>
      </c>
      <c r="G198" s="23">
        <f t="shared" si="5"/>
        <v>28200</v>
      </c>
      <c r="H198" s="26" t="s">
        <v>398</v>
      </c>
    </row>
    <row r="199" s="1" customFormat="1" ht="287" customHeight="1" spans="1:8">
      <c r="A199" s="14">
        <v>196</v>
      </c>
      <c r="B199" s="26" t="s">
        <v>399</v>
      </c>
      <c r="C199" s="21" t="s">
        <v>400</v>
      </c>
      <c r="D199" s="14" t="s">
        <v>12</v>
      </c>
      <c r="E199" s="14">
        <v>1</v>
      </c>
      <c r="F199" s="23">
        <v>35640</v>
      </c>
      <c r="G199" s="23">
        <f t="shared" si="5"/>
        <v>35640</v>
      </c>
      <c r="H199" s="26" t="s">
        <v>401</v>
      </c>
    </row>
    <row r="200" s="1" customFormat="1" ht="148" customHeight="1" spans="1:8">
      <c r="A200" s="14">
        <v>197</v>
      </c>
      <c r="B200" s="14" t="s">
        <v>402</v>
      </c>
      <c r="C200" s="21" t="s">
        <v>403</v>
      </c>
      <c r="D200" s="14" t="s">
        <v>12</v>
      </c>
      <c r="E200" s="14">
        <v>1</v>
      </c>
      <c r="F200" s="23">
        <v>1470</v>
      </c>
      <c r="G200" s="23">
        <f t="shared" si="5"/>
        <v>1470</v>
      </c>
      <c r="H200" s="26"/>
    </row>
    <row r="201" s="1" customFormat="1" ht="149" customHeight="1" spans="1:8">
      <c r="A201" s="14">
        <v>198</v>
      </c>
      <c r="B201" s="14" t="s">
        <v>404</v>
      </c>
      <c r="C201" s="21" t="s">
        <v>405</v>
      </c>
      <c r="D201" s="14" t="s">
        <v>12</v>
      </c>
      <c r="E201" s="14">
        <v>1</v>
      </c>
      <c r="F201" s="23">
        <v>1188</v>
      </c>
      <c r="G201" s="23">
        <f t="shared" si="5"/>
        <v>1188</v>
      </c>
      <c r="H201" s="26"/>
    </row>
    <row r="202" s="1" customFormat="1" ht="48" customHeight="1" spans="1:8">
      <c r="A202" s="14">
        <v>199</v>
      </c>
      <c r="B202" s="30" t="s">
        <v>406</v>
      </c>
      <c r="C202" s="27" t="s">
        <v>407</v>
      </c>
      <c r="D202" s="14" t="s">
        <v>12</v>
      </c>
      <c r="E202" s="14">
        <v>3</v>
      </c>
      <c r="F202" s="23">
        <v>262000</v>
      </c>
      <c r="G202" s="23">
        <f t="shared" si="5"/>
        <v>786000</v>
      </c>
      <c r="H202" s="30"/>
    </row>
    <row r="203" s="1" customFormat="1" ht="47" customHeight="1" spans="1:8">
      <c r="A203" s="14">
        <v>200</v>
      </c>
      <c r="B203" s="24" t="s">
        <v>408</v>
      </c>
      <c r="C203" s="21" t="s">
        <v>409</v>
      </c>
      <c r="D203" s="15" t="s">
        <v>231</v>
      </c>
      <c r="E203" s="14">
        <v>1</v>
      </c>
      <c r="F203" s="23">
        <v>297000</v>
      </c>
      <c r="G203" s="23">
        <f t="shared" si="5"/>
        <v>297000</v>
      </c>
      <c r="H203" s="24"/>
    </row>
    <row r="204" s="1" customFormat="1" ht="87" customHeight="1" spans="1:8">
      <c r="A204" s="14">
        <v>201</v>
      </c>
      <c r="B204" s="30" t="s">
        <v>410</v>
      </c>
      <c r="C204" s="27" t="s">
        <v>411</v>
      </c>
      <c r="D204" s="14" t="s">
        <v>76</v>
      </c>
      <c r="E204" s="53">
        <v>2</v>
      </c>
      <c r="F204" s="23">
        <v>104000</v>
      </c>
      <c r="G204" s="23">
        <f t="shared" si="5"/>
        <v>208000</v>
      </c>
      <c r="H204" s="24"/>
    </row>
    <row r="205" s="1" customFormat="1" ht="86" customHeight="1" spans="1:8">
      <c r="A205" s="14">
        <v>202</v>
      </c>
      <c r="B205" s="24" t="s">
        <v>412</v>
      </c>
      <c r="C205" s="21" t="s">
        <v>413</v>
      </c>
      <c r="D205" s="15" t="s">
        <v>12</v>
      </c>
      <c r="E205" s="14">
        <v>2</v>
      </c>
      <c r="F205" s="23">
        <v>26500</v>
      </c>
      <c r="G205" s="23">
        <f t="shared" si="5"/>
        <v>53000</v>
      </c>
      <c r="H205" s="24"/>
    </row>
    <row r="206" s="1" customFormat="1" ht="63" customHeight="1" spans="1:8">
      <c r="A206" s="14">
        <v>203</v>
      </c>
      <c r="B206" s="24" t="s">
        <v>414</v>
      </c>
      <c r="C206" s="21" t="s">
        <v>415</v>
      </c>
      <c r="D206" s="15" t="s">
        <v>12</v>
      </c>
      <c r="E206" s="14">
        <v>1</v>
      </c>
      <c r="F206" s="23">
        <v>31200</v>
      </c>
      <c r="G206" s="23">
        <f t="shared" si="5"/>
        <v>31200</v>
      </c>
      <c r="H206" s="24"/>
    </row>
    <row r="207" s="2" customFormat="1" ht="205" customHeight="1" spans="1:8">
      <c r="A207" s="14">
        <v>204</v>
      </c>
      <c r="B207" s="14" t="s">
        <v>352</v>
      </c>
      <c r="C207" s="54" t="s">
        <v>416</v>
      </c>
      <c r="D207" s="14" t="s">
        <v>12</v>
      </c>
      <c r="E207" s="14">
        <v>2</v>
      </c>
      <c r="F207" s="23">
        <f>14980*1.2</f>
        <v>17976</v>
      </c>
      <c r="G207" s="23">
        <f t="shared" si="5"/>
        <v>35952</v>
      </c>
      <c r="H207" s="26" t="s">
        <v>417</v>
      </c>
    </row>
    <row r="208" s="2" customFormat="1" ht="324" spans="1:8">
      <c r="A208" s="14">
        <v>205</v>
      </c>
      <c r="B208" s="24" t="s">
        <v>418</v>
      </c>
      <c r="C208" s="55" t="s">
        <v>419</v>
      </c>
      <c r="D208" s="15" t="s">
        <v>12</v>
      </c>
      <c r="E208" s="14">
        <v>1</v>
      </c>
      <c r="F208" s="23">
        <v>26500</v>
      </c>
      <c r="G208" s="23">
        <f t="shared" si="5"/>
        <v>26500</v>
      </c>
      <c r="H208" s="24"/>
    </row>
    <row r="209" s="2" customFormat="1" ht="409" customHeight="1" spans="1:8">
      <c r="A209" s="14">
        <v>206</v>
      </c>
      <c r="B209" s="26" t="s">
        <v>420</v>
      </c>
      <c r="C209" s="55" t="s">
        <v>421</v>
      </c>
      <c r="D209" s="14" t="s">
        <v>12</v>
      </c>
      <c r="E209" s="14">
        <v>1</v>
      </c>
      <c r="F209" s="23">
        <v>28200</v>
      </c>
      <c r="G209" s="23">
        <f t="shared" si="5"/>
        <v>28200</v>
      </c>
      <c r="H209" s="26" t="s">
        <v>422</v>
      </c>
    </row>
    <row r="210" s="2" customFormat="1" ht="116" customHeight="1" spans="1:8">
      <c r="A210" s="14">
        <v>207</v>
      </c>
      <c r="B210" s="26" t="s">
        <v>423</v>
      </c>
      <c r="C210" s="56" t="s">
        <v>424</v>
      </c>
      <c r="D210" s="14" t="s">
        <v>12</v>
      </c>
      <c r="E210" s="14">
        <v>1</v>
      </c>
      <c r="F210" s="23">
        <v>1188</v>
      </c>
      <c r="G210" s="23">
        <f t="shared" si="5"/>
        <v>1188</v>
      </c>
      <c r="H210" s="26" t="s">
        <v>425</v>
      </c>
    </row>
    <row r="211" s="2" customFormat="1" ht="315" customHeight="1" spans="1:8">
      <c r="A211" s="14">
        <v>208</v>
      </c>
      <c r="B211" s="26" t="s">
        <v>426</v>
      </c>
      <c r="C211" s="57" t="s">
        <v>427</v>
      </c>
      <c r="D211" s="14" t="s">
        <v>12</v>
      </c>
      <c r="E211" s="14">
        <v>1</v>
      </c>
      <c r="F211" s="23">
        <v>28200</v>
      </c>
      <c r="G211" s="23">
        <f t="shared" si="5"/>
        <v>28200</v>
      </c>
      <c r="H211" s="26" t="s">
        <v>428</v>
      </c>
    </row>
    <row r="212" s="2" customFormat="1" ht="216" spans="1:8">
      <c r="A212" s="14">
        <v>209</v>
      </c>
      <c r="B212" s="58" t="s">
        <v>429</v>
      </c>
      <c r="C212" s="59" t="s">
        <v>430</v>
      </c>
      <c r="D212" s="15" t="s">
        <v>12</v>
      </c>
      <c r="E212" s="14">
        <v>3</v>
      </c>
      <c r="F212" s="23">
        <v>17760</v>
      </c>
      <c r="G212" s="23">
        <f t="shared" si="5"/>
        <v>53280</v>
      </c>
      <c r="H212" s="24" t="s">
        <v>431</v>
      </c>
    </row>
    <row r="213" s="3" customFormat="1" ht="37.5" customHeight="1" spans="1:8">
      <c r="A213" s="60"/>
      <c r="B213" s="61" t="s">
        <v>432</v>
      </c>
      <c r="C213" s="62"/>
      <c r="D213" s="63"/>
      <c r="E213" s="60">
        <f>SUM(E4:E212)</f>
        <v>1488</v>
      </c>
      <c r="F213" s="20"/>
      <c r="G213" s="20">
        <f>SUM(G4:G212)</f>
        <v>41957917</v>
      </c>
      <c r="H213" s="64"/>
    </row>
    <row r="214" s="4" customFormat="1" ht="30" customHeight="1" spans="1:8">
      <c r="A214" s="18" t="s">
        <v>433</v>
      </c>
      <c r="B214" s="18"/>
      <c r="C214" s="19"/>
      <c r="D214" s="18"/>
      <c r="E214" s="18"/>
      <c r="F214" s="20"/>
      <c r="G214" s="20"/>
      <c r="H214" s="18"/>
    </row>
    <row r="215" s="1" customFormat="1" ht="29" customHeight="1" spans="1:8">
      <c r="A215" s="65">
        <v>1</v>
      </c>
      <c r="B215" s="45" t="s">
        <v>434</v>
      </c>
      <c r="C215" s="66" t="s">
        <v>435</v>
      </c>
      <c r="D215" s="38" t="s">
        <v>180</v>
      </c>
      <c r="E215" s="14">
        <v>10</v>
      </c>
      <c r="F215" s="23">
        <v>78.33</v>
      </c>
      <c r="G215" s="23">
        <f t="shared" ref="G215:G278" si="6">ROUND(E215*F215,2)</f>
        <v>783.3</v>
      </c>
      <c r="H215" s="14"/>
    </row>
    <row r="216" s="1" customFormat="1" ht="29" customHeight="1" spans="1:8">
      <c r="A216" s="32"/>
      <c r="B216" s="67"/>
      <c r="C216" s="66" t="s">
        <v>436</v>
      </c>
      <c r="D216" s="38" t="s">
        <v>180</v>
      </c>
      <c r="E216" s="14">
        <v>10</v>
      </c>
      <c r="F216" s="23">
        <v>78.33</v>
      </c>
      <c r="G216" s="23">
        <f t="shared" si="6"/>
        <v>783.3</v>
      </c>
      <c r="H216" s="14"/>
    </row>
    <row r="217" s="1" customFormat="1" ht="29" customHeight="1" spans="1:8">
      <c r="A217" s="34"/>
      <c r="B217" s="47"/>
      <c r="C217" s="66" t="s">
        <v>437</v>
      </c>
      <c r="D217" s="38" t="s">
        <v>180</v>
      </c>
      <c r="E217" s="14">
        <v>10</v>
      </c>
      <c r="F217" s="23">
        <v>78.33</v>
      </c>
      <c r="G217" s="23">
        <f t="shared" si="6"/>
        <v>783.3</v>
      </c>
      <c r="H217" s="14"/>
    </row>
    <row r="218" s="1" customFormat="1" ht="29" customHeight="1" spans="1:8">
      <c r="A218" s="65">
        <v>2</v>
      </c>
      <c r="B218" s="45" t="s">
        <v>438</v>
      </c>
      <c r="C218" s="66" t="s">
        <v>439</v>
      </c>
      <c r="D218" s="38" t="s">
        <v>180</v>
      </c>
      <c r="E218" s="14">
        <v>5</v>
      </c>
      <c r="F218" s="23">
        <v>87.52</v>
      </c>
      <c r="G218" s="23">
        <f t="shared" si="6"/>
        <v>437.6</v>
      </c>
      <c r="H218" s="14"/>
    </row>
    <row r="219" s="1" customFormat="1" ht="29" customHeight="1" spans="1:8">
      <c r="A219" s="32"/>
      <c r="B219" s="67"/>
      <c r="C219" s="66" t="s">
        <v>440</v>
      </c>
      <c r="D219" s="38" t="s">
        <v>180</v>
      </c>
      <c r="E219" s="14">
        <v>5</v>
      </c>
      <c r="F219" s="23">
        <v>97.02</v>
      </c>
      <c r="G219" s="23">
        <f t="shared" si="6"/>
        <v>485.1</v>
      </c>
      <c r="H219" s="14"/>
    </row>
    <row r="220" s="1" customFormat="1" ht="29" customHeight="1" spans="1:8">
      <c r="A220" s="34"/>
      <c r="B220" s="47"/>
      <c r="C220" s="66" t="s">
        <v>441</v>
      </c>
      <c r="D220" s="38" t="s">
        <v>180</v>
      </c>
      <c r="E220" s="14">
        <v>5</v>
      </c>
      <c r="F220" s="23">
        <v>113.4</v>
      </c>
      <c r="G220" s="23">
        <f t="shared" si="6"/>
        <v>567</v>
      </c>
      <c r="H220" s="14"/>
    </row>
    <row r="221" s="1" customFormat="1" ht="29" customHeight="1" spans="1:8">
      <c r="A221" s="65">
        <v>3</v>
      </c>
      <c r="B221" s="45" t="s">
        <v>442</v>
      </c>
      <c r="C221" s="66" t="s">
        <v>443</v>
      </c>
      <c r="D221" s="38" t="s">
        <v>180</v>
      </c>
      <c r="E221" s="14">
        <v>5</v>
      </c>
      <c r="F221" s="23">
        <v>78.33</v>
      </c>
      <c r="G221" s="23">
        <f t="shared" si="6"/>
        <v>391.65</v>
      </c>
      <c r="H221" s="14"/>
    </row>
    <row r="222" s="1" customFormat="1" ht="29" customHeight="1" spans="1:8">
      <c r="A222" s="32"/>
      <c r="B222" s="67"/>
      <c r="C222" s="66" t="s">
        <v>444</v>
      </c>
      <c r="D222" s="38" t="s">
        <v>180</v>
      </c>
      <c r="E222" s="14">
        <v>5</v>
      </c>
      <c r="F222" s="23">
        <v>78.33</v>
      </c>
      <c r="G222" s="23">
        <f t="shared" si="6"/>
        <v>391.65</v>
      </c>
      <c r="H222" s="14"/>
    </row>
    <row r="223" s="1" customFormat="1" ht="29" customHeight="1" spans="1:8">
      <c r="A223" s="32"/>
      <c r="B223" s="67"/>
      <c r="C223" s="66" t="s">
        <v>445</v>
      </c>
      <c r="D223" s="38" t="s">
        <v>180</v>
      </c>
      <c r="E223" s="14">
        <v>5</v>
      </c>
      <c r="F223" s="23">
        <v>84.08</v>
      </c>
      <c r="G223" s="23">
        <f t="shared" si="6"/>
        <v>420.4</v>
      </c>
      <c r="H223" s="14"/>
    </row>
    <row r="224" s="1" customFormat="1" ht="29" customHeight="1" spans="1:8">
      <c r="A224" s="34"/>
      <c r="B224" s="47"/>
      <c r="C224" s="66" t="s">
        <v>446</v>
      </c>
      <c r="D224" s="38" t="s">
        <v>180</v>
      </c>
      <c r="E224" s="14">
        <v>5</v>
      </c>
      <c r="F224" s="23">
        <v>104.86</v>
      </c>
      <c r="G224" s="23">
        <f t="shared" si="6"/>
        <v>524.3</v>
      </c>
      <c r="H224" s="14"/>
    </row>
    <row r="225" s="1" customFormat="1" ht="29" customHeight="1" spans="1:8">
      <c r="A225" s="65">
        <v>4</v>
      </c>
      <c r="B225" s="45" t="s">
        <v>447</v>
      </c>
      <c r="C225" s="66" t="s">
        <v>444</v>
      </c>
      <c r="D225" s="38" t="s">
        <v>180</v>
      </c>
      <c r="E225" s="14">
        <v>5</v>
      </c>
      <c r="F225" s="23">
        <v>76.44</v>
      </c>
      <c r="G225" s="23">
        <f t="shared" si="6"/>
        <v>382.2</v>
      </c>
      <c r="H225" s="14"/>
    </row>
    <row r="226" s="1" customFormat="1" ht="29" customHeight="1" spans="1:8">
      <c r="A226" s="32"/>
      <c r="B226" s="67"/>
      <c r="C226" s="66" t="s">
        <v>445</v>
      </c>
      <c r="D226" s="38" t="s">
        <v>180</v>
      </c>
      <c r="E226" s="14">
        <v>5</v>
      </c>
      <c r="F226" s="23">
        <v>84.74</v>
      </c>
      <c r="G226" s="23">
        <f t="shared" si="6"/>
        <v>423.7</v>
      </c>
      <c r="H226" s="14"/>
    </row>
    <row r="227" s="1" customFormat="1" ht="29" customHeight="1" spans="1:8">
      <c r="A227" s="32"/>
      <c r="B227" s="67"/>
      <c r="C227" s="66" t="s">
        <v>448</v>
      </c>
      <c r="D227" s="38" t="s">
        <v>180</v>
      </c>
      <c r="E227" s="14">
        <v>5</v>
      </c>
      <c r="F227" s="23">
        <v>95.04</v>
      </c>
      <c r="G227" s="23">
        <f t="shared" si="6"/>
        <v>475.2</v>
      </c>
      <c r="H227" s="14"/>
    </row>
    <row r="228" s="1" customFormat="1" ht="29" customHeight="1" spans="1:8">
      <c r="A228" s="34"/>
      <c r="B228" s="47"/>
      <c r="C228" s="66" t="s">
        <v>449</v>
      </c>
      <c r="D228" s="38" t="s">
        <v>180</v>
      </c>
      <c r="E228" s="14">
        <v>5</v>
      </c>
      <c r="F228" s="23">
        <v>95.04</v>
      </c>
      <c r="G228" s="23">
        <f t="shared" si="6"/>
        <v>475.2</v>
      </c>
      <c r="H228" s="14"/>
    </row>
    <row r="229" s="1" customFormat="1" ht="29" customHeight="1" spans="1:8">
      <c r="A229" s="65">
        <v>5</v>
      </c>
      <c r="B229" s="45" t="s">
        <v>450</v>
      </c>
      <c r="C229" s="66" t="s">
        <v>451</v>
      </c>
      <c r="D229" s="38" t="s">
        <v>180</v>
      </c>
      <c r="E229" s="14">
        <v>4</v>
      </c>
      <c r="F229" s="23">
        <v>120.91</v>
      </c>
      <c r="G229" s="23">
        <f t="shared" si="6"/>
        <v>483.64</v>
      </c>
      <c r="H229" s="14"/>
    </row>
    <row r="230" s="1" customFormat="1" ht="29" customHeight="1" spans="1:8">
      <c r="A230" s="34"/>
      <c r="B230" s="47"/>
      <c r="C230" s="66" t="s">
        <v>452</v>
      </c>
      <c r="D230" s="38" t="s">
        <v>180</v>
      </c>
      <c r="E230" s="14">
        <v>4</v>
      </c>
      <c r="F230" s="23">
        <v>132.68</v>
      </c>
      <c r="G230" s="23">
        <f t="shared" si="6"/>
        <v>530.72</v>
      </c>
      <c r="H230" s="14"/>
    </row>
    <row r="231" s="1" customFormat="1" ht="29" customHeight="1" spans="1:8">
      <c r="A231" s="65">
        <v>6</v>
      </c>
      <c r="B231" s="45" t="s">
        <v>453</v>
      </c>
      <c r="C231" s="66" t="s">
        <v>454</v>
      </c>
      <c r="D231" s="38" t="s">
        <v>180</v>
      </c>
      <c r="E231" s="14">
        <v>4</v>
      </c>
      <c r="F231" s="23">
        <v>118.65</v>
      </c>
      <c r="G231" s="23">
        <f t="shared" si="6"/>
        <v>474.6</v>
      </c>
      <c r="H231" s="14"/>
    </row>
    <row r="232" s="1" customFormat="1" ht="29" customHeight="1" spans="1:8">
      <c r="A232" s="34"/>
      <c r="B232" s="47"/>
      <c r="C232" s="66" t="s">
        <v>455</v>
      </c>
      <c r="D232" s="38" t="s">
        <v>180</v>
      </c>
      <c r="E232" s="14">
        <v>4</v>
      </c>
      <c r="F232" s="23">
        <v>125</v>
      </c>
      <c r="G232" s="23">
        <f t="shared" si="6"/>
        <v>500</v>
      </c>
      <c r="H232" s="14"/>
    </row>
    <row r="233" s="1" customFormat="1" ht="29" customHeight="1" spans="1:8">
      <c r="A233" s="65">
        <v>7</v>
      </c>
      <c r="B233" s="45" t="s">
        <v>456</v>
      </c>
      <c r="C233" s="66" t="s">
        <v>457</v>
      </c>
      <c r="D233" s="38" t="s">
        <v>180</v>
      </c>
      <c r="E233" s="14">
        <v>5</v>
      </c>
      <c r="F233" s="23">
        <v>80</v>
      </c>
      <c r="G233" s="23">
        <f t="shared" si="6"/>
        <v>400</v>
      </c>
      <c r="H233" s="14"/>
    </row>
    <row r="234" s="1" customFormat="1" ht="29" customHeight="1" spans="1:8">
      <c r="A234" s="32"/>
      <c r="B234" s="67"/>
      <c r="C234" s="66" t="s">
        <v>458</v>
      </c>
      <c r="D234" s="38" t="s">
        <v>180</v>
      </c>
      <c r="E234" s="14">
        <v>5</v>
      </c>
      <c r="F234" s="23">
        <v>90.09</v>
      </c>
      <c r="G234" s="23">
        <f t="shared" si="6"/>
        <v>450.45</v>
      </c>
      <c r="H234" s="14"/>
    </row>
    <row r="235" s="1" customFormat="1" ht="29" customHeight="1" spans="1:8">
      <c r="A235" s="34"/>
      <c r="B235" s="47"/>
      <c r="C235" s="66" t="s">
        <v>459</v>
      </c>
      <c r="D235" s="38" t="s">
        <v>180</v>
      </c>
      <c r="E235" s="14">
        <v>5</v>
      </c>
      <c r="F235" s="23">
        <v>100.94</v>
      </c>
      <c r="G235" s="23">
        <f t="shared" si="6"/>
        <v>504.7</v>
      </c>
      <c r="H235" s="14"/>
    </row>
    <row r="236" s="1" customFormat="1" ht="29" customHeight="1" spans="1:8">
      <c r="A236" s="65">
        <v>8</v>
      </c>
      <c r="B236" s="45" t="s">
        <v>460</v>
      </c>
      <c r="C236" s="66" t="s">
        <v>461</v>
      </c>
      <c r="D236" s="38" t="s">
        <v>180</v>
      </c>
      <c r="E236" s="14">
        <v>5</v>
      </c>
      <c r="F236" s="23">
        <v>59.52</v>
      </c>
      <c r="G236" s="23">
        <f t="shared" si="6"/>
        <v>297.6</v>
      </c>
      <c r="H236" s="14"/>
    </row>
    <row r="237" s="1" customFormat="1" ht="29" customHeight="1" spans="1:8">
      <c r="A237" s="32"/>
      <c r="B237" s="67"/>
      <c r="C237" s="66" t="s">
        <v>462</v>
      </c>
      <c r="D237" s="38" t="s">
        <v>180</v>
      </c>
      <c r="E237" s="14">
        <v>5</v>
      </c>
      <c r="F237" s="23">
        <v>59.52</v>
      </c>
      <c r="G237" s="23">
        <f t="shared" si="6"/>
        <v>297.6</v>
      </c>
      <c r="H237" s="14"/>
    </row>
    <row r="238" s="1" customFormat="1" ht="29" customHeight="1" spans="1:8">
      <c r="A238" s="32"/>
      <c r="B238" s="67"/>
      <c r="C238" s="66" t="s">
        <v>463</v>
      </c>
      <c r="D238" s="38" t="s">
        <v>180</v>
      </c>
      <c r="E238" s="14">
        <v>5</v>
      </c>
      <c r="F238" s="23">
        <v>68.5</v>
      </c>
      <c r="G238" s="23">
        <f t="shared" si="6"/>
        <v>342.5</v>
      </c>
      <c r="H238" s="14"/>
    </row>
    <row r="239" s="1" customFormat="1" ht="29" customHeight="1" spans="1:8">
      <c r="A239" s="32"/>
      <c r="B239" s="67"/>
      <c r="C239" s="66" t="s">
        <v>464</v>
      </c>
      <c r="D239" s="38" t="s">
        <v>180</v>
      </c>
      <c r="E239" s="14">
        <v>5</v>
      </c>
      <c r="F239" s="23">
        <v>75.86</v>
      </c>
      <c r="G239" s="23">
        <f t="shared" si="6"/>
        <v>379.3</v>
      </c>
      <c r="H239" s="14"/>
    </row>
    <row r="240" s="1" customFormat="1" ht="29" customHeight="1" spans="1:8">
      <c r="A240" s="34"/>
      <c r="B240" s="47"/>
      <c r="C240" s="66" t="s">
        <v>465</v>
      </c>
      <c r="D240" s="38" t="s">
        <v>180</v>
      </c>
      <c r="E240" s="14">
        <v>5</v>
      </c>
      <c r="F240" s="23">
        <v>81.81</v>
      </c>
      <c r="G240" s="23">
        <f t="shared" si="6"/>
        <v>409.05</v>
      </c>
      <c r="H240" s="14"/>
    </row>
    <row r="241" s="1" customFormat="1" ht="29" customHeight="1" spans="1:8">
      <c r="A241" s="65">
        <v>9</v>
      </c>
      <c r="B241" s="45" t="s">
        <v>466</v>
      </c>
      <c r="C241" s="66" t="s">
        <v>467</v>
      </c>
      <c r="D241" s="38" t="s">
        <v>180</v>
      </c>
      <c r="E241" s="14">
        <v>5</v>
      </c>
      <c r="F241" s="23">
        <v>63.24</v>
      </c>
      <c r="G241" s="23">
        <f t="shared" si="6"/>
        <v>316.2</v>
      </c>
      <c r="H241" s="14"/>
    </row>
    <row r="242" s="1" customFormat="1" ht="29" customHeight="1" spans="1:8">
      <c r="A242" s="32"/>
      <c r="B242" s="67"/>
      <c r="C242" s="66" t="s">
        <v>468</v>
      </c>
      <c r="D242" s="38" t="s">
        <v>180</v>
      </c>
      <c r="E242" s="14">
        <v>5</v>
      </c>
      <c r="F242" s="23">
        <v>63.24</v>
      </c>
      <c r="G242" s="23">
        <f t="shared" si="6"/>
        <v>316.2</v>
      </c>
      <c r="H242" s="14"/>
    </row>
    <row r="243" s="1" customFormat="1" ht="29" customHeight="1" spans="1:8">
      <c r="A243" s="32"/>
      <c r="B243" s="67"/>
      <c r="C243" s="66" t="s">
        <v>469</v>
      </c>
      <c r="D243" s="38" t="s">
        <v>180</v>
      </c>
      <c r="E243" s="14">
        <v>5</v>
      </c>
      <c r="F243" s="23">
        <v>75.75</v>
      </c>
      <c r="G243" s="23">
        <f t="shared" si="6"/>
        <v>378.75</v>
      </c>
      <c r="H243" s="14"/>
    </row>
    <row r="244" s="1" customFormat="1" ht="29" customHeight="1" spans="1:8">
      <c r="A244" s="34"/>
      <c r="B244" s="47"/>
      <c r="C244" s="66" t="s">
        <v>470</v>
      </c>
      <c r="D244" s="38" t="s">
        <v>180</v>
      </c>
      <c r="E244" s="14">
        <v>5</v>
      </c>
      <c r="F244" s="23">
        <v>63.24</v>
      </c>
      <c r="G244" s="23">
        <f t="shared" si="6"/>
        <v>316.2</v>
      </c>
      <c r="H244" s="14"/>
    </row>
    <row r="245" s="1" customFormat="1" ht="29" customHeight="1" spans="1:8">
      <c r="A245" s="65">
        <v>10</v>
      </c>
      <c r="B245" s="45" t="s">
        <v>471</v>
      </c>
      <c r="C245" s="66" t="s">
        <v>472</v>
      </c>
      <c r="D245" s="38" t="s">
        <v>180</v>
      </c>
      <c r="E245" s="14">
        <v>5</v>
      </c>
      <c r="F245" s="23">
        <v>73.15</v>
      </c>
      <c r="G245" s="23">
        <f t="shared" si="6"/>
        <v>365.75</v>
      </c>
      <c r="H245" s="14"/>
    </row>
    <row r="246" s="1" customFormat="1" ht="29" customHeight="1" spans="1:8">
      <c r="A246" s="32"/>
      <c r="B246" s="67"/>
      <c r="C246" s="66" t="s">
        <v>473</v>
      </c>
      <c r="D246" s="38" t="s">
        <v>180</v>
      </c>
      <c r="E246" s="14">
        <v>5</v>
      </c>
      <c r="F246" s="23">
        <v>82.17</v>
      </c>
      <c r="G246" s="23">
        <f t="shared" si="6"/>
        <v>410.85</v>
      </c>
      <c r="H246" s="14"/>
    </row>
    <row r="247" s="1" customFormat="1" ht="29" customHeight="1" spans="1:8">
      <c r="A247" s="34"/>
      <c r="B247" s="47"/>
      <c r="C247" s="66" t="s">
        <v>474</v>
      </c>
      <c r="D247" s="38" t="s">
        <v>180</v>
      </c>
      <c r="E247" s="14">
        <v>5</v>
      </c>
      <c r="F247" s="23">
        <v>109.14</v>
      </c>
      <c r="G247" s="23">
        <f t="shared" si="6"/>
        <v>545.7</v>
      </c>
      <c r="H247" s="14"/>
    </row>
    <row r="248" s="1" customFormat="1" ht="29" customHeight="1" spans="1:8">
      <c r="A248" s="65">
        <v>11</v>
      </c>
      <c r="B248" s="45" t="s">
        <v>475</v>
      </c>
      <c r="C248" s="66" t="s">
        <v>476</v>
      </c>
      <c r="D248" s="38" t="s">
        <v>180</v>
      </c>
      <c r="E248" s="14">
        <v>3</v>
      </c>
      <c r="F248" s="23">
        <v>591</v>
      </c>
      <c r="G248" s="23">
        <f t="shared" si="6"/>
        <v>1773</v>
      </c>
      <c r="H248" s="14"/>
    </row>
    <row r="249" s="1" customFormat="1" ht="29" customHeight="1" spans="1:8">
      <c r="A249" s="32"/>
      <c r="B249" s="67"/>
      <c r="C249" s="66" t="s">
        <v>477</v>
      </c>
      <c r="D249" s="38" t="s">
        <v>180</v>
      </c>
      <c r="E249" s="14">
        <v>3</v>
      </c>
      <c r="F249" s="23">
        <v>566.5</v>
      </c>
      <c r="G249" s="23">
        <f t="shared" si="6"/>
        <v>1699.5</v>
      </c>
      <c r="H249" s="14"/>
    </row>
    <row r="250" s="1" customFormat="1" ht="29" customHeight="1" spans="1:8">
      <c r="A250" s="34"/>
      <c r="B250" s="47"/>
      <c r="C250" s="66" t="s">
        <v>478</v>
      </c>
      <c r="D250" s="38" t="s">
        <v>180</v>
      </c>
      <c r="E250" s="14">
        <v>3</v>
      </c>
      <c r="F250" s="23">
        <v>560</v>
      </c>
      <c r="G250" s="23">
        <f t="shared" si="6"/>
        <v>1680</v>
      </c>
      <c r="H250" s="14"/>
    </row>
    <row r="251" s="1" customFormat="1" ht="29" customHeight="1" spans="1:8">
      <c r="A251" s="14">
        <v>12</v>
      </c>
      <c r="B251" s="42" t="s">
        <v>479</v>
      </c>
      <c r="C251" s="66" t="s">
        <v>480</v>
      </c>
      <c r="D251" s="38" t="s">
        <v>33</v>
      </c>
      <c r="E251" s="14">
        <v>5</v>
      </c>
      <c r="F251" s="23">
        <v>42.23</v>
      </c>
      <c r="G251" s="23">
        <f t="shared" si="6"/>
        <v>211.15</v>
      </c>
      <c r="H251" s="14"/>
    </row>
    <row r="252" s="1" customFormat="1" ht="29" customHeight="1" spans="1:8">
      <c r="A252" s="14">
        <v>13</v>
      </c>
      <c r="B252" s="42" t="s">
        <v>481</v>
      </c>
      <c r="C252" s="66" t="s">
        <v>482</v>
      </c>
      <c r="D252" s="38" t="s">
        <v>33</v>
      </c>
      <c r="E252" s="14">
        <v>10</v>
      </c>
      <c r="F252" s="23">
        <v>13.26</v>
      </c>
      <c r="G252" s="23">
        <f t="shared" si="6"/>
        <v>132.6</v>
      </c>
      <c r="H252" s="14"/>
    </row>
    <row r="253" s="1" customFormat="1" ht="29" customHeight="1" spans="1:8">
      <c r="A253" s="65">
        <v>14</v>
      </c>
      <c r="B253" s="45" t="s">
        <v>483</v>
      </c>
      <c r="C253" s="66" t="s">
        <v>484</v>
      </c>
      <c r="D253" s="38" t="s">
        <v>33</v>
      </c>
      <c r="E253" s="14">
        <v>5</v>
      </c>
      <c r="F253" s="23">
        <v>44.72</v>
      </c>
      <c r="G253" s="23">
        <f t="shared" si="6"/>
        <v>223.6</v>
      </c>
      <c r="H253" s="14"/>
    </row>
    <row r="254" s="1" customFormat="1" ht="29" customHeight="1" spans="1:8">
      <c r="A254" s="32"/>
      <c r="B254" s="67"/>
      <c r="C254" s="66" t="s">
        <v>485</v>
      </c>
      <c r="D254" s="38" t="s">
        <v>33</v>
      </c>
      <c r="E254" s="14">
        <v>5</v>
      </c>
      <c r="F254" s="23">
        <v>38.89</v>
      </c>
      <c r="G254" s="23">
        <f t="shared" si="6"/>
        <v>194.45</v>
      </c>
      <c r="H254" s="14"/>
    </row>
    <row r="255" s="1" customFormat="1" ht="29" customHeight="1" spans="1:8">
      <c r="A255" s="34"/>
      <c r="B255" s="47"/>
      <c r="C255" s="66" t="s">
        <v>486</v>
      </c>
      <c r="D255" s="38" t="s">
        <v>33</v>
      </c>
      <c r="E255" s="14">
        <v>5</v>
      </c>
      <c r="F255" s="23">
        <v>31.81</v>
      </c>
      <c r="G255" s="23">
        <f t="shared" si="6"/>
        <v>159.05</v>
      </c>
      <c r="H255" s="14"/>
    </row>
    <row r="256" s="1" customFormat="1" ht="29" customHeight="1" spans="1:8">
      <c r="A256" s="65">
        <v>15</v>
      </c>
      <c r="B256" s="45" t="s">
        <v>487</v>
      </c>
      <c r="C256" s="66" t="s">
        <v>488</v>
      </c>
      <c r="D256" s="38" t="s">
        <v>180</v>
      </c>
      <c r="E256" s="14">
        <v>3</v>
      </c>
      <c r="F256" s="23">
        <v>114.24</v>
      </c>
      <c r="G256" s="23">
        <f t="shared" si="6"/>
        <v>342.72</v>
      </c>
      <c r="H256" s="14"/>
    </row>
    <row r="257" s="1" customFormat="1" ht="29" customHeight="1" spans="1:8">
      <c r="A257" s="34"/>
      <c r="B257" s="47"/>
      <c r="C257" s="66" t="s">
        <v>489</v>
      </c>
      <c r="D257" s="38" t="s">
        <v>180</v>
      </c>
      <c r="E257" s="14">
        <v>3</v>
      </c>
      <c r="F257" s="23">
        <v>126.36</v>
      </c>
      <c r="G257" s="23">
        <f t="shared" si="6"/>
        <v>379.08</v>
      </c>
      <c r="H257" s="14"/>
    </row>
    <row r="258" s="1" customFormat="1" ht="29" customHeight="1" spans="1:8">
      <c r="A258" s="65">
        <v>16</v>
      </c>
      <c r="B258" s="45" t="s">
        <v>490</v>
      </c>
      <c r="C258" s="66" t="s">
        <v>491</v>
      </c>
      <c r="D258" s="38" t="s">
        <v>180</v>
      </c>
      <c r="E258" s="14">
        <v>3</v>
      </c>
      <c r="F258" s="23">
        <v>119.84</v>
      </c>
      <c r="G258" s="23">
        <f t="shared" si="6"/>
        <v>359.52</v>
      </c>
      <c r="H258" s="14"/>
    </row>
    <row r="259" s="1" customFormat="1" ht="29" customHeight="1" spans="1:8">
      <c r="A259" s="34"/>
      <c r="B259" s="47"/>
      <c r="C259" s="66" t="s">
        <v>492</v>
      </c>
      <c r="D259" s="38" t="s">
        <v>180</v>
      </c>
      <c r="E259" s="14">
        <v>3</v>
      </c>
      <c r="F259" s="23">
        <v>113.49</v>
      </c>
      <c r="G259" s="23">
        <f t="shared" si="6"/>
        <v>340.47</v>
      </c>
      <c r="H259" s="14"/>
    </row>
    <row r="260" s="1" customFormat="1" ht="29" customHeight="1" spans="1:8">
      <c r="A260" s="65">
        <v>17</v>
      </c>
      <c r="B260" s="45" t="s">
        <v>493</v>
      </c>
      <c r="C260" s="66" t="s">
        <v>494</v>
      </c>
      <c r="D260" s="38" t="s">
        <v>180</v>
      </c>
      <c r="E260" s="14">
        <v>5</v>
      </c>
      <c r="F260" s="23">
        <v>21.84</v>
      </c>
      <c r="G260" s="23">
        <f t="shared" si="6"/>
        <v>109.2</v>
      </c>
      <c r="H260" s="14"/>
    </row>
    <row r="261" s="1" customFormat="1" ht="29" customHeight="1" spans="1:8">
      <c r="A261" s="32"/>
      <c r="B261" s="67"/>
      <c r="C261" s="66" t="s">
        <v>495</v>
      </c>
      <c r="D261" s="38" t="s">
        <v>180</v>
      </c>
      <c r="E261" s="14">
        <v>5</v>
      </c>
      <c r="F261" s="23">
        <v>22.44</v>
      </c>
      <c r="G261" s="23">
        <f t="shared" si="6"/>
        <v>112.2</v>
      </c>
      <c r="H261" s="14"/>
    </row>
    <row r="262" s="1" customFormat="1" ht="29" customHeight="1" spans="1:8">
      <c r="A262" s="32"/>
      <c r="B262" s="67"/>
      <c r="C262" s="66" t="s">
        <v>496</v>
      </c>
      <c r="D262" s="38" t="s">
        <v>180</v>
      </c>
      <c r="E262" s="14">
        <v>5</v>
      </c>
      <c r="F262" s="23">
        <v>25.75</v>
      </c>
      <c r="G262" s="23">
        <f t="shared" si="6"/>
        <v>128.75</v>
      </c>
      <c r="H262" s="14"/>
    </row>
    <row r="263" s="1" customFormat="1" ht="29" customHeight="1" spans="1:8">
      <c r="A263" s="34"/>
      <c r="B263" s="47"/>
      <c r="C263" s="66" t="s">
        <v>497</v>
      </c>
      <c r="D263" s="38" t="s">
        <v>180</v>
      </c>
      <c r="E263" s="14">
        <v>5</v>
      </c>
      <c r="F263" s="23">
        <v>28.71</v>
      </c>
      <c r="G263" s="23">
        <f t="shared" si="6"/>
        <v>143.55</v>
      </c>
      <c r="H263" s="14"/>
    </row>
    <row r="264" s="1" customFormat="1" ht="29" customHeight="1" spans="1:8">
      <c r="A264" s="65">
        <v>18</v>
      </c>
      <c r="B264" s="45" t="s">
        <v>498</v>
      </c>
      <c r="C264" s="66" t="s">
        <v>499</v>
      </c>
      <c r="D264" s="38" t="s">
        <v>180</v>
      </c>
      <c r="E264" s="14">
        <v>5</v>
      </c>
      <c r="F264" s="23">
        <v>34.32</v>
      </c>
      <c r="G264" s="23">
        <f t="shared" si="6"/>
        <v>171.6</v>
      </c>
      <c r="H264" s="14"/>
    </row>
    <row r="265" s="1" customFormat="1" ht="29" customHeight="1" spans="1:8">
      <c r="A265" s="32"/>
      <c r="B265" s="67"/>
      <c r="C265" s="66" t="s">
        <v>500</v>
      </c>
      <c r="D265" s="38" t="s">
        <v>180</v>
      </c>
      <c r="E265" s="14">
        <v>5</v>
      </c>
      <c r="F265" s="23">
        <v>32.01</v>
      </c>
      <c r="G265" s="23">
        <f t="shared" si="6"/>
        <v>160.05</v>
      </c>
      <c r="H265" s="14"/>
    </row>
    <row r="266" s="1" customFormat="1" ht="29" customHeight="1" spans="1:8">
      <c r="A266" s="34"/>
      <c r="B266" s="47"/>
      <c r="C266" s="66" t="s">
        <v>501</v>
      </c>
      <c r="D266" s="38" t="s">
        <v>180</v>
      </c>
      <c r="E266" s="14">
        <v>5</v>
      </c>
      <c r="F266" s="23">
        <v>35.24</v>
      </c>
      <c r="G266" s="23">
        <f t="shared" si="6"/>
        <v>176.2</v>
      </c>
      <c r="H266" s="14"/>
    </row>
    <row r="267" s="1" customFormat="1" ht="29" customHeight="1" spans="1:8">
      <c r="A267" s="65">
        <v>19</v>
      </c>
      <c r="B267" s="45" t="s">
        <v>502</v>
      </c>
      <c r="C267" s="66" t="s">
        <v>503</v>
      </c>
      <c r="D267" s="38" t="s">
        <v>180</v>
      </c>
      <c r="E267" s="14">
        <v>4</v>
      </c>
      <c r="F267" s="23">
        <v>247.68</v>
      </c>
      <c r="G267" s="23">
        <f t="shared" si="6"/>
        <v>990.72</v>
      </c>
      <c r="H267" s="14"/>
    </row>
    <row r="268" s="1" customFormat="1" ht="29" customHeight="1" spans="1:8">
      <c r="A268" s="32"/>
      <c r="B268" s="67"/>
      <c r="C268" s="66" t="s">
        <v>504</v>
      </c>
      <c r="D268" s="38" t="s">
        <v>180</v>
      </c>
      <c r="E268" s="14">
        <v>4</v>
      </c>
      <c r="F268" s="23">
        <v>388.31</v>
      </c>
      <c r="G268" s="23">
        <f t="shared" si="6"/>
        <v>1553.24</v>
      </c>
      <c r="H268" s="14"/>
    </row>
    <row r="269" s="1" customFormat="1" ht="29" customHeight="1" spans="1:8">
      <c r="A269" s="34"/>
      <c r="B269" s="47"/>
      <c r="C269" s="66" t="s">
        <v>505</v>
      </c>
      <c r="D269" s="38" t="s">
        <v>180</v>
      </c>
      <c r="E269" s="14">
        <v>4</v>
      </c>
      <c r="F269" s="23">
        <v>399.62</v>
      </c>
      <c r="G269" s="23">
        <f t="shared" si="6"/>
        <v>1598.48</v>
      </c>
      <c r="H269" s="14"/>
    </row>
    <row r="270" s="1" customFormat="1" ht="29" customHeight="1" spans="1:8">
      <c r="A270" s="14">
        <v>20</v>
      </c>
      <c r="B270" s="24" t="s">
        <v>506</v>
      </c>
      <c r="C270" s="68" t="s">
        <v>507</v>
      </c>
      <c r="D270" s="15" t="s">
        <v>12</v>
      </c>
      <c r="E270" s="14">
        <v>4</v>
      </c>
      <c r="F270" s="23">
        <v>3356</v>
      </c>
      <c r="G270" s="23">
        <f t="shared" si="6"/>
        <v>13424</v>
      </c>
      <c r="H270" s="14"/>
    </row>
    <row r="271" s="1" customFormat="1" ht="29" customHeight="1" spans="1:8">
      <c r="A271" s="14">
        <v>21</v>
      </c>
      <c r="B271" s="24" t="s">
        <v>508</v>
      </c>
      <c r="C271" s="68" t="s">
        <v>509</v>
      </c>
      <c r="D271" s="15" t="s">
        <v>180</v>
      </c>
      <c r="E271" s="14">
        <v>2</v>
      </c>
      <c r="F271" s="23">
        <v>1851.3</v>
      </c>
      <c r="G271" s="23">
        <f t="shared" si="6"/>
        <v>3702.6</v>
      </c>
      <c r="H271" s="14"/>
    </row>
    <row r="272" s="1" customFormat="1" ht="29" customHeight="1" spans="1:8">
      <c r="A272" s="14">
        <v>22</v>
      </c>
      <c r="B272" s="24" t="s">
        <v>510</v>
      </c>
      <c r="C272" s="68" t="s">
        <v>511</v>
      </c>
      <c r="D272" s="15" t="s">
        <v>180</v>
      </c>
      <c r="E272" s="14">
        <v>2</v>
      </c>
      <c r="F272" s="23">
        <v>852.72</v>
      </c>
      <c r="G272" s="23">
        <f t="shared" si="6"/>
        <v>1705.44</v>
      </c>
      <c r="H272" s="14"/>
    </row>
    <row r="273" s="1" customFormat="1" ht="29" customHeight="1" spans="1:8">
      <c r="A273" s="14">
        <v>23</v>
      </c>
      <c r="B273" s="24" t="s">
        <v>512</v>
      </c>
      <c r="C273" s="68" t="s">
        <v>513</v>
      </c>
      <c r="D273" s="15" t="s">
        <v>180</v>
      </c>
      <c r="E273" s="14">
        <v>2</v>
      </c>
      <c r="F273" s="23">
        <v>638.52</v>
      </c>
      <c r="G273" s="23">
        <f t="shared" si="6"/>
        <v>1277.04</v>
      </c>
      <c r="H273" s="14"/>
    </row>
    <row r="274" s="1" customFormat="1" ht="29" customHeight="1" spans="1:8">
      <c r="A274" s="14">
        <v>24</v>
      </c>
      <c r="B274" s="24" t="s">
        <v>514</v>
      </c>
      <c r="C274" s="68" t="s">
        <v>515</v>
      </c>
      <c r="D274" s="15" t="s">
        <v>180</v>
      </c>
      <c r="E274" s="14">
        <v>2</v>
      </c>
      <c r="F274" s="23">
        <v>648</v>
      </c>
      <c r="G274" s="23">
        <f t="shared" si="6"/>
        <v>1296</v>
      </c>
      <c r="H274" s="14"/>
    </row>
    <row r="275" s="1" customFormat="1" ht="29" customHeight="1" spans="1:8">
      <c r="A275" s="14">
        <v>25</v>
      </c>
      <c r="B275" s="42" t="s">
        <v>508</v>
      </c>
      <c r="C275" s="66" t="s">
        <v>509</v>
      </c>
      <c r="D275" s="38" t="s">
        <v>180</v>
      </c>
      <c r="E275" s="14">
        <v>3</v>
      </c>
      <c r="F275" s="23">
        <v>1795.2</v>
      </c>
      <c r="G275" s="23">
        <f t="shared" si="6"/>
        <v>5385.6</v>
      </c>
      <c r="H275" s="14"/>
    </row>
    <row r="276" s="1" customFormat="1" ht="29" customHeight="1" spans="1:8">
      <c r="A276" s="14">
        <v>26</v>
      </c>
      <c r="B276" s="42" t="s">
        <v>516</v>
      </c>
      <c r="C276" s="66" t="s">
        <v>517</v>
      </c>
      <c r="D276" s="38" t="s">
        <v>180</v>
      </c>
      <c r="E276" s="14">
        <v>3</v>
      </c>
      <c r="F276" s="23">
        <v>1145.57</v>
      </c>
      <c r="G276" s="23">
        <f t="shared" si="6"/>
        <v>3436.71</v>
      </c>
      <c r="H276" s="14"/>
    </row>
    <row r="277" s="1" customFormat="1" ht="29" customHeight="1" spans="1:8">
      <c r="A277" s="65">
        <v>27</v>
      </c>
      <c r="B277" s="45" t="s">
        <v>518</v>
      </c>
      <c r="C277" s="66" t="s">
        <v>519</v>
      </c>
      <c r="D277" s="38" t="s">
        <v>180</v>
      </c>
      <c r="E277" s="14">
        <v>2</v>
      </c>
      <c r="F277" s="23">
        <v>264.41</v>
      </c>
      <c r="G277" s="23">
        <f t="shared" si="6"/>
        <v>528.82</v>
      </c>
      <c r="H277" s="14"/>
    </row>
    <row r="278" s="1" customFormat="1" ht="29" customHeight="1" spans="1:8">
      <c r="A278" s="32"/>
      <c r="B278" s="67"/>
      <c r="C278" s="66" t="s">
        <v>520</v>
      </c>
      <c r="D278" s="38" t="s">
        <v>180</v>
      </c>
      <c r="E278" s="14">
        <v>2</v>
      </c>
      <c r="F278" s="23">
        <v>253.94</v>
      </c>
      <c r="G278" s="23">
        <f t="shared" si="6"/>
        <v>507.88</v>
      </c>
      <c r="H278" s="14"/>
    </row>
    <row r="279" s="1" customFormat="1" ht="29" customHeight="1" spans="1:8">
      <c r="A279" s="34"/>
      <c r="B279" s="47"/>
      <c r="C279" s="66" t="s">
        <v>521</v>
      </c>
      <c r="D279" s="38" t="s">
        <v>180</v>
      </c>
      <c r="E279" s="14">
        <v>2</v>
      </c>
      <c r="F279" s="23">
        <v>248.71</v>
      </c>
      <c r="G279" s="23">
        <f t="shared" ref="G279:G301" si="7">ROUND(E279*F279,2)</f>
        <v>497.42</v>
      </c>
      <c r="H279" s="14"/>
    </row>
    <row r="280" s="1" customFormat="1" ht="29" customHeight="1" spans="1:8">
      <c r="A280" s="14">
        <v>28</v>
      </c>
      <c r="B280" s="42" t="s">
        <v>514</v>
      </c>
      <c r="C280" s="66" t="s">
        <v>515</v>
      </c>
      <c r="D280" s="38" t="s">
        <v>180</v>
      </c>
      <c r="E280" s="14">
        <v>3</v>
      </c>
      <c r="F280" s="23">
        <v>671.16</v>
      </c>
      <c r="G280" s="23">
        <f t="shared" si="7"/>
        <v>2013.48</v>
      </c>
      <c r="H280" s="14"/>
    </row>
    <row r="281" s="1" customFormat="1" ht="29" customHeight="1" spans="1:8">
      <c r="A281" s="14">
        <v>29</v>
      </c>
      <c r="B281" s="42" t="s">
        <v>510</v>
      </c>
      <c r="C281" s="66" t="s">
        <v>511</v>
      </c>
      <c r="D281" s="38" t="s">
        <v>180</v>
      </c>
      <c r="E281" s="14">
        <v>3</v>
      </c>
      <c r="F281" s="23">
        <v>923.91</v>
      </c>
      <c r="G281" s="23">
        <f t="shared" si="7"/>
        <v>2771.73</v>
      </c>
      <c r="H281" s="14"/>
    </row>
    <row r="282" s="1" customFormat="1" ht="29" customHeight="1" spans="1:8">
      <c r="A282" s="14">
        <v>30</v>
      </c>
      <c r="B282" s="42" t="s">
        <v>512</v>
      </c>
      <c r="C282" s="66" t="s">
        <v>513</v>
      </c>
      <c r="D282" s="38" t="s">
        <v>180</v>
      </c>
      <c r="E282" s="14">
        <v>3</v>
      </c>
      <c r="F282" s="23">
        <v>671.16</v>
      </c>
      <c r="G282" s="23">
        <f t="shared" si="7"/>
        <v>2013.48</v>
      </c>
      <c r="H282" s="14"/>
    </row>
    <row r="283" s="1" customFormat="1" ht="29" customHeight="1" spans="1:8">
      <c r="A283" s="14">
        <v>31</v>
      </c>
      <c r="B283" s="42" t="s">
        <v>522</v>
      </c>
      <c r="C283" s="66" t="s">
        <v>523</v>
      </c>
      <c r="D283" s="38" t="s">
        <v>76</v>
      </c>
      <c r="E283" s="14">
        <v>1</v>
      </c>
      <c r="F283" s="23">
        <v>18870.12</v>
      </c>
      <c r="G283" s="23">
        <f t="shared" si="7"/>
        <v>18870.12</v>
      </c>
      <c r="H283" s="14"/>
    </row>
    <row r="284" s="1" customFormat="1" ht="29" customHeight="1" spans="1:8">
      <c r="A284" s="65">
        <v>32</v>
      </c>
      <c r="B284" s="45" t="s">
        <v>524</v>
      </c>
      <c r="C284" s="66" t="s">
        <v>525</v>
      </c>
      <c r="D284" s="38" t="s">
        <v>180</v>
      </c>
      <c r="E284" s="14">
        <v>2</v>
      </c>
      <c r="F284" s="23">
        <v>454.1</v>
      </c>
      <c r="G284" s="23">
        <f t="shared" si="7"/>
        <v>908.2</v>
      </c>
      <c r="H284" s="14"/>
    </row>
    <row r="285" s="1" customFormat="1" ht="29" customHeight="1" spans="1:8">
      <c r="A285" s="32"/>
      <c r="B285" s="67"/>
      <c r="C285" s="66" t="s">
        <v>526</v>
      </c>
      <c r="D285" s="38" t="s">
        <v>180</v>
      </c>
      <c r="E285" s="14">
        <v>2</v>
      </c>
      <c r="F285" s="23">
        <v>463.66</v>
      </c>
      <c r="G285" s="23">
        <f t="shared" si="7"/>
        <v>927.32</v>
      </c>
      <c r="H285" s="14"/>
    </row>
    <row r="286" s="1" customFormat="1" ht="29" customHeight="1" spans="1:8">
      <c r="A286" s="34"/>
      <c r="B286" s="47"/>
      <c r="C286" s="66" t="s">
        <v>527</v>
      </c>
      <c r="D286" s="38" t="s">
        <v>180</v>
      </c>
      <c r="E286" s="14">
        <v>2</v>
      </c>
      <c r="F286" s="23">
        <v>458.88</v>
      </c>
      <c r="G286" s="23">
        <f t="shared" si="7"/>
        <v>917.76</v>
      </c>
      <c r="H286" s="14"/>
    </row>
    <row r="287" s="1" customFormat="1" ht="29" customHeight="1" spans="1:8">
      <c r="A287" s="65">
        <v>33</v>
      </c>
      <c r="B287" s="45" t="s">
        <v>528</v>
      </c>
      <c r="C287" s="66" t="s">
        <v>529</v>
      </c>
      <c r="D287" s="38" t="s">
        <v>180</v>
      </c>
      <c r="E287" s="14">
        <v>2</v>
      </c>
      <c r="F287" s="23">
        <v>227.05</v>
      </c>
      <c r="G287" s="23">
        <f t="shared" si="7"/>
        <v>454.1</v>
      </c>
      <c r="H287" s="14"/>
    </row>
    <row r="288" s="1" customFormat="1" ht="29" customHeight="1" spans="1:8">
      <c r="A288" s="32"/>
      <c r="B288" s="67"/>
      <c r="C288" s="66" t="s">
        <v>530</v>
      </c>
      <c r="D288" s="38" t="s">
        <v>180</v>
      </c>
      <c r="E288" s="14">
        <v>2</v>
      </c>
      <c r="F288" s="23">
        <v>227.05</v>
      </c>
      <c r="G288" s="23">
        <f t="shared" si="7"/>
        <v>454.1</v>
      </c>
      <c r="H288" s="14"/>
    </row>
    <row r="289" s="1" customFormat="1" ht="29" customHeight="1" spans="1:8">
      <c r="A289" s="34"/>
      <c r="B289" s="47"/>
      <c r="C289" s="66" t="s">
        <v>531</v>
      </c>
      <c r="D289" s="38" t="s">
        <v>180</v>
      </c>
      <c r="E289" s="14">
        <v>2</v>
      </c>
      <c r="F289" s="23">
        <v>246.17</v>
      </c>
      <c r="G289" s="23">
        <f t="shared" si="7"/>
        <v>492.34</v>
      </c>
      <c r="H289" s="14"/>
    </row>
    <row r="290" s="1" customFormat="1" ht="29" customHeight="1" spans="1:8">
      <c r="A290" s="65">
        <v>34</v>
      </c>
      <c r="B290" s="45" t="s">
        <v>532</v>
      </c>
      <c r="C290" s="66" t="s">
        <v>533</v>
      </c>
      <c r="D290" s="38" t="s">
        <v>534</v>
      </c>
      <c r="E290" s="14">
        <v>4</v>
      </c>
      <c r="F290" s="23">
        <v>323.95</v>
      </c>
      <c r="G290" s="23">
        <f t="shared" si="7"/>
        <v>1295.8</v>
      </c>
      <c r="H290" s="14"/>
    </row>
    <row r="291" s="1" customFormat="1" ht="29" customHeight="1" spans="1:8">
      <c r="A291" s="32"/>
      <c r="B291" s="67"/>
      <c r="C291" s="66" t="s">
        <v>535</v>
      </c>
      <c r="D291" s="38" t="s">
        <v>534</v>
      </c>
      <c r="E291" s="14">
        <v>4</v>
      </c>
      <c r="F291" s="23">
        <v>354.64</v>
      </c>
      <c r="G291" s="23">
        <f t="shared" si="7"/>
        <v>1418.56</v>
      </c>
      <c r="H291" s="14"/>
    </row>
    <row r="292" s="1" customFormat="1" ht="29" customHeight="1" spans="1:8">
      <c r="A292" s="34"/>
      <c r="B292" s="47"/>
      <c r="C292" s="66" t="s">
        <v>536</v>
      </c>
      <c r="D292" s="38" t="s">
        <v>534</v>
      </c>
      <c r="E292" s="14">
        <v>4</v>
      </c>
      <c r="F292" s="23">
        <v>344.41</v>
      </c>
      <c r="G292" s="23">
        <f t="shared" si="7"/>
        <v>1377.64</v>
      </c>
      <c r="H292" s="14"/>
    </row>
    <row r="293" s="1" customFormat="1" ht="29" customHeight="1" spans="1:8">
      <c r="A293" s="65">
        <v>35</v>
      </c>
      <c r="B293" s="45" t="s">
        <v>537</v>
      </c>
      <c r="C293" s="66" t="s">
        <v>538</v>
      </c>
      <c r="D293" s="38" t="s">
        <v>534</v>
      </c>
      <c r="E293" s="14">
        <v>4</v>
      </c>
      <c r="F293" s="23">
        <v>103</v>
      </c>
      <c r="G293" s="23">
        <f t="shared" si="7"/>
        <v>412</v>
      </c>
      <c r="H293" s="14"/>
    </row>
    <row r="294" s="1" customFormat="1" ht="29" customHeight="1" spans="1:8">
      <c r="A294" s="32"/>
      <c r="B294" s="67"/>
      <c r="C294" s="66" t="s">
        <v>539</v>
      </c>
      <c r="D294" s="38" t="s">
        <v>534</v>
      </c>
      <c r="E294" s="14">
        <v>4</v>
      </c>
      <c r="F294" s="23">
        <v>103</v>
      </c>
      <c r="G294" s="23">
        <f t="shared" si="7"/>
        <v>412</v>
      </c>
      <c r="H294" s="14"/>
    </row>
    <row r="295" s="1" customFormat="1" ht="29" customHeight="1" spans="1:8">
      <c r="A295" s="34"/>
      <c r="B295" s="47"/>
      <c r="C295" s="66" t="s">
        <v>540</v>
      </c>
      <c r="D295" s="38" t="s">
        <v>534</v>
      </c>
      <c r="E295" s="14">
        <v>4</v>
      </c>
      <c r="F295" s="23">
        <v>103</v>
      </c>
      <c r="G295" s="23">
        <f t="shared" si="7"/>
        <v>412</v>
      </c>
      <c r="H295" s="14"/>
    </row>
    <row r="296" s="1" customFormat="1" ht="29" customHeight="1" spans="1:8">
      <c r="A296" s="14">
        <v>36</v>
      </c>
      <c r="B296" s="42" t="s">
        <v>541</v>
      </c>
      <c r="C296" s="66" t="s">
        <v>542</v>
      </c>
      <c r="D296" s="38" t="s">
        <v>534</v>
      </c>
      <c r="E296" s="14">
        <v>4</v>
      </c>
      <c r="F296" s="23">
        <v>586.85</v>
      </c>
      <c r="G296" s="23">
        <f t="shared" si="7"/>
        <v>2347.4</v>
      </c>
      <c r="H296" s="14"/>
    </row>
    <row r="297" s="1" customFormat="1" ht="29" customHeight="1" spans="1:8">
      <c r="A297" s="14">
        <v>37</v>
      </c>
      <c r="B297" s="42" t="s">
        <v>543</v>
      </c>
      <c r="C297" s="66" t="s">
        <v>544</v>
      </c>
      <c r="D297" s="38" t="s">
        <v>76</v>
      </c>
      <c r="E297" s="14">
        <v>1</v>
      </c>
      <c r="F297" s="23">
        <v>7549.9</v>
      </c>
      <c r="G297" s="23">
        <f t="shared" si="7"/>
        <v>7549.9</v>
      </c>
      <c r="H297" s="14"/>
    </row>
    <row r="298" s="1" customFormat="1" ht="29" customHeight="1" spans="1:8">
      <c r="A298" s="14">
        <v>38</v>
      </c>
      <c r="B298" s="42" t="s">
        <v>545</v>
      </c>
      <c r="C298" s="66" t="s">
        <v>546</v>
      </c>
      <c r="D298" s="38" t="s">
        <v>76</v>
      </c>
      <c r="E298" s="14">
        <v>1</v>
      </c>
      <c r="F298" s="23">
        <v>7256.7</v>
      </c>
      <c r="G298" s="23">
        <f t="shared" si="7"/>
        <v>7256.7</v>
      </c>
      <c r="H298" s="14"/>
    </row>
    <row r="299" s="1" customFormat="1" ht="29" customHeight="1" spans="1:8">
      <c r="A299" s="14">
        <v>39</v>
      </c>
      <c r="B299" s="42" t="s">
        <v>547</v>
      </c>
      <c r="C299" s="66" t="s">
        <v>548</v>
      </c>
      <c r="D299" s="38" t="s">
        <v>180</v>
      </c>
      <c r="E299" s="14">
        <v>1</v>
      </c>
      <c r="F299" s="23">
        <v>11052.52</v>
      </c>
      <c r="G299" s="23">
        <f t="shared" si="7"/>
        <v>11052.52</v>
      </c>
      <c r="H299" s="14"/>
    </row>
    <row r="300" s="1" customFormat="1" ht="29" customHeight="1" spans="1:8">
      <c r="A300" s="14">
        <v>40</v>
      </c>
      <c r="B300" s="24" t="s">
        <v>549</v>
      </c>
      <c r="C300" s="68" t="s">
        <v>550</v>
      </c>
      <c r="D300" s="15" t="s">
        <v>33</v>
      </c>
      <c r="E300" s="14">
        <v>15</v>
      </c>
      <c r="F300" s="23">
        <v>753.9</v>
      </c>
      <c r="G300" s="23">
        <f t="shared" si="7"/>
        <v>11308.5</v>
      </c>
      <c r="H300" s="14"/>
    </row>
    <row r="301" s="1" customFormat="1" ht="29" customHeight="1" spans="1:8">
      <c r="A301" s="14">
        <v>41</v>
      </c>
      <c r="B301" s="26" t="s">
        <v>551</v>
      </c>
      <c r="C301" s="66" t="s">
        <v>552</v>
      </c>
      <c r="D301" s="38" t="s">
        <v>180</v>
      </c>
      <c r="E301" s="14">
        <v>1</v>
      </c>
      <c r="F301" s="23">
        <v>3469.54</v>
      </c>
      <c r="G301" s="23">
        <f t="shared" si="7"/>
        <v>3469.54</v>
      </c>
      <c r="H301" s="14"/>
    </row>
    <row r="302" s="3" customFormat="1" ht="29" customHeight="1" spans="1:8">
      <c r="A302" s="69"/>
      <c r="B302" s="61" t="s">
        <v>432</v>
      </c>
      <c r="C302" s="70"/>
      <c r="D302" s="71"/>
      <c r="E302" s="69"/>
      <c r="F302" s="20"/>
      <c r="G302" s="20">
        <f>SUM(G215:G301)</f>
        <v>137579.54</v>
      </c>
      <c r="H302" s="60"/>
    </row>
    <row r="303" s="1" customFormat="1" ht="30" customHeight="1" spans="1:8">
      <c r="A303" s="18" t="s">
        <v>553</v>
      </c>
      <c r="B303" s="18"/>
      <c r="C303" s="19"/>
      <c r="D303" s="18"/>
      <c r="E303" s="18"/>
      <c r="F303" s="20"/>
      <c r="G303" s="20"/>
      <c r="H303" s="18"/>
    </row>
    <row r="304" s="1" customFormat="1" ht="33" customHeight="1" spans="1:8">
      <c r="A304" s="14">
        <v>1</v>
      </c>
      <c r="B304" s="38" t="s">
        <v>554</v>
      </c>
      <c r="C304" s="66" t="s">
        <v>555</v>
      </c>
      <c r="D304" s="38" t="s">
        <v>534</v>
      </c>
      <c r="E304" s="38">
        <v>42</v>
      </c>
      <c r="F304" s="23">
        <v>65</v>
      </c>
      <c r="G304" s="23">
        <f t="shared" ref="G304:G316" si="8">ROUND(E304*F304,2)</f>
        <v>2730</v>
      </c>
      <c r="H304" s="24"/>
    </row>
    <row r="305" s="1" customFormat="1" ht="33" customHeight="1" spans="1:8">
      <c r="A305" s="14">
        <v>2</v>
      </c>
      <c r="B305" s="38" t="s">
        <v>556</v>
      </c>
      <c r="C305" s="72" t="s">
        <v>557</v>
      </c>
      <c r="D305" s="38" t="s">
        <v>558</v>
      </c>
      <c r="E305" s="38">
        <v>5</v>
      </c>
      <c r="F305" s="23">
        <v>210</v>
      </c>
      <c r="G305" s="23">
        <f t="shared" si="8"/>
        <v>1050</v>
      </c>
      <c r="H305" s="24"/>
    </row>
    <row r="306" s="1" customFormat="1" ht="33" customHeight="1" spans="1:8">
      <c r="A306" s="14">
        <v>3</v>
      </c>
      <c r="B306" s="38" t="s">
        <v>559</v>
      </c>
      <c r="C306" s="72" t="s">
        <v>560</v>
      </c>
      <c r="D306" s="38" t="s">
        <v>558</v>
      </c>
      <c r="E306" s="38">
        <v>30</v>
      </c>
      <c r="F306" s="23">
        <v>50</v>
      </c>
      <c r="G306" s="23">
        <f t="shared" si="8"/>
        <v>1500</v>
      </c>
      <c r="H306" s="24"/>
    </row>
    <row r="307" s="1" customFormat="1" ht="33" customHeight="1" spans="1:8">
      <c r="A307" s="14">
        <v>4</v>
      </c>
      <c r="B307" s="38" t="s">
        <v>561</v>
      </c>
      <c r="C307" s="72" t="s">
        <v>560</v>
      </c>
      <c r="D307" s="38" t="s">
        <v>558</v>
      </c>
      <c r="E307" s="38">
        <v>30</v>
      </c>
      <c r="F307" s="23">
        <v>30</v>
      </c>
      <c r="G307" s="23">
        <f t="shared" si="8"/>
        <v>900</v>
      </c>
      <c r="H307" s="24"/>
    </row>
    <row r="308" s="1" customFormat="1" ht="32" customHeight="1" spans="1:8">
      <c r="A308" s="14">
        <v>5</v>
      </c>
      <c r="B308" s="38" t="s">
        <v>562</v>
      </c>
      <c r="C308" s="66" t="s">
        <v>563</v>
      </c>
      <c r="D308" s="38" t="s">
        <v>558</v>
      </c>
      <c r="E308" s="38">
        <v>60</v>
      </c>
      <c r="F308" s="23">
        <v>168</v>
      </c>
      <c r="G308" s="23">
        <f t="shared" si="8"/>
        <v>10080</v>
      </c>
      <c r="H308" s="24"/>
    </row>
    <row r="309" s="1" customFormat="1" ht="37" customHeight="1" spans="1:8">
      <c r="A309" s="14">
        <v>6</v>
      </c>
      <c r="B309" s="38" t="s">
        <v>564</v>
      </c>
      <c r="C309" s="66" t="s">
        <v>563</v>
      </c>
      <c r="D309" s="38" t="s">
        <v>558</v>
      </c>
      <c r="E309" s="38">
        <v>20</v>
      </c>
      <c r="F309" s="23">
        <v>162.24</v>
      </c>
      <c r="G309" s="23">
        <f t="shared" si="8"/>
        <v>3244.8</v>
      </c>
      <c r="H309" s="24"/>
    </row>
    <row r="310" s="1" customFormat="1" ht="31" customHeight="1" spans="1:8">
      <c r="A310" s="14">
        <v>7</v>
      </c>
      <c r="B310" s="38" t="s">
        <v>565</v>
      </c>
      <c r="C310" s="66" t="s">
        <v>566</v>
      </c>
      <c r="D310" s="38" t="s">
        <v>76</v>
      </c>
      <c r="E310" s="38">
        <v>60</v>
      </c>
      <c r="F310" s="23">
        <v>183.6</v>
      </c>
      <c r="G310" s="23">
        <f t="shared" si="8"/>
        <v>11016</v>
      </c>
      <c r="H310" s="24"/>
    </row>
    <row r="311" s="1" customFormat="1" ht="36" customHeight="1" spans="1:8">
      <c r="A311" s="14">
        <v>8</v>
      </c>
      <c r="B311" s="38" t="s">
        <v>567</v>
      </c>
      <c r="C311" s="66" t="s">
        <v>566</v>
      </c>
      <c r="D311" s="38" t="s">
        <v>76</v>
      </c>
      <c r="E311" s="38">
        <v>30</v>
      </c>
      <c r="F311" s="23">
        <v>185.8</v>
      </c>
      <c r="G311" s="23">
        <f t="shared" si="8"/>
        <v>5574</v>
      </c>
      <c r="H311" s="24"/>
    </row>
    <row r="312" s="1" customFormat="1" ht="50" customHeight="1" spans="1:8">
      <c r="A312" s="14">
        <v>9</v>
      </c>
      <c r="B312" s="38" t="s">
        <v>568</v>
      </c>
      <c r="C312" s="66" t="s">
        <v>569</v>
      </c>
      <c r="D312" s="38" t="s">
        <v>570</v>
      </c>
      <c r="E312" s="38">
        <v>50</v>
      </c>
      <c r="F312" s="23">
        <v>23.5</v>
      </c>
      <c r="G312" s="23">
        <f t="shared" si="8"/>
        <v>1175</v>
      </c>
      <c r="H312" s="24"/>
    </row>
    <row r="313" s="1" customFormat="1" ht="43" customHeight="1" spans="1:8">
      <c r="A313" s="14">
        <v>10</v>
      </c>
      <c r="B313" s="38" t="s">
        <v>571</v>
      </c>
      <c r="C313" s="66" t="s">
        <v>572</v>
      </c>
      <c r="D313" s="38" t="s">
        <v>558</v>
      </c>
      <c r="E313" s="38">
        <v>458</v>
      </c>
      <c r="F313" s="23">
        <v>141.04</v>
      </c>
      <c r="G313" s="23">
        <f t="shared" si="8"/>
        <v>64596.32</v>
      </c>
      <c r="H313" s="73"/>
    </row>
    <row r="314" s="1" customFormat="1" ht="39" customHeight="1" spans="1:8">
      <c r="A314" s="14">
        <v>11</v>
      </c>
      <c r="B314" s="38" t="s">
        <v>573</v>
      </c>
      <c r="C314" s="66" t="s">
        <v>572</v>
      </c>
      <c r="D314" s="38" t="s">
        <v>558</v>
      </c>
      <c r="E314" s="38">
        <v>458</v>
      </c>
      <c r="F314" s="23">
        <v>136.52</v>
      </c>
      <c r="G314" s="23">
        <f t="shared" si="8"/>
        <v>62526.16</v>
      </c>
      <c r="H314" s="38"/>
    </row>
    <row r="315" s="1" customFormat="1" ht="36" customHeight="1" spans="1:8">
      <c r="A315" s="14">
        <v>12</v>
      </c>
      <c r="B315" s="38" t="s">
        <v>574</v>
      </c>
      <c r="C315" s="66" t="s">
        <v>575</v>
      </c>
      <c r="D315" s="38" t="s">
        <v>576</v>
      </c>
      <c r="E315" s="38">
        <v>300</v>
      </c>
      <c r="F315" s="23">
        <v>97</v>
      </c>
      <c r="G315" s="23">
        <f t="shared" si="8"/>
        <v>29100</v>
      </c>
      <c r="H315" s="38"/>
    </row>
    <row r="316" s="1" customFormat="1" ht="30" customHeight="1" spans="1:8">
      <c r="A316" s="14">
        <v>13</v>
      </c>
      <c r="B316" s="24" t="s">
        <v>577</v>
      </c>
      <c r="C316" s="68" t="s">
        <v>578</v>
      </c>
      <c r="D316" s="15" t="s">
        <v>76</v>
      </c>
      <c r="E316" s="14">
        <v>267</v>
      </c>
      <c r="F316" s="23">
        <v>1020</v>
      </c>
      <c r="G316" s="23">
        <f t="shared" si="8"/>
        <v>272340</v>
      </c>
      <c r="H316" s="73"/>
    </row>
    <row r="317" s="5" customFormat="1" ht="29" customHeight="1" spans="1:8">
      <c r="A317" s="71"/>
      <c r="B317" s="61" t="s">
        <v>432</v>
      </c>
      <c r="C317" s="70"/>
      <c r="D317" s="74"/>
      <c r="E317" s="74"/>
      <c r="F317" s="20"/>
      <c r="G317" s="20">
        <f>SUM(G304:G316)</f>
        <v>465832.28</v>
      </c>
      <c r="H317" s="60"/>
    </row>
    <row r="318" s="5" customFormat="1" ht="29" customHeight="1" spans="1:8">
      <c r="A318" s="71"/>
      <c r="B318" s="61" t="s">
        <v>579</v>
      </c>
      <c r="C318" s="70"/>
      <c r="D318" s="74"/>
      <c r="E318" s="74"/>
      <c r="F318" s="20"/>
      <c r="G318" s="20">
        <f>G213+G302+G317</f>
        <v>42561328.82</v>
      </c>
      <c r="H318" s="60"/>
    </row>
  </sheetData>
  <autoFilter ref="A1:H318">
    <extLst/>
  </autoFilter>
  <mergeCells count="65">
    <mergeCell ref="A1:H1"/>
    <mergeCell ref="A3:H3"/>
    <mergeCell ref="A214:H214"/>
    <mergeCell ref="A303:H303"/>
    <mergeCell ref="A215:A217"/>
    <mergeCell ref="A218:A220"/>
    <mergeCell ref="A221:A224"/>
    <mergeCell ref="A225:A228"/>
    <mergeCell ref="A229:A230"/>
    <mergeCell ref="A231:A232"/>
    <mergeCell ref="A233:A235"/>
    <mergeCell ref="A236:A240"/>
    <mergeCell ref="A241:A244"/>
    <mergeCell ref="A245:A247"/>
    <mergeCell ref="A248:A250"/>
    <mergeCell ref="A253:A255"/>
    <mergeCell ref="A256:A257"/>
    <mergeCell ref="A258:A259"/>
    <mergeCell ref="A260:A263"/>
    <mergeCell ref="A264:A266"/>
    <mergeCell ref="A267:A269"/>
    <mergeCell ref="A277:A279"/>
    <mergeCell ref="A284:A286"/>
    <mergeCell ref="A287:A289"/>
    <mergeCell ref="A290:A292"/>
    <mergeCell ref="A293:A295"/>
    <mergeCell ref="B215:B217"/>
    <mergeCell ref="B218:B220"/>
    <mergeCell ref="B221:B224"/>
    <mergeCell ref="B225:B228"/>
    <mergeCell ref="B229:B230"/>
    <mergeCell ref="B231:B232"/>
    <mergeCell ref="B233:B235"/>
    <mergeCell ref="B236:B240"/>
    <mergeCell ref="B241:B244"/>
    <mergeCell ref="B245:B247"/>
    <mergeCell ref="B248:B250"/>
    <mergeCell ref="B253:B255"/>
    <mergeCell ref="B256:B257"/>
    <mergeCell ref="B258:B259"/>
    <mergeCell ref="B260:B263"/>
    <mergeCell ref="B264:B266"/>
    <mergeCell ref="B267:B269"/>
    <mergeCell ref="B277:B279"/>
    <mergeCell ref="B284:B286"/>
    <mergeCell ref="B287:B289"/>
    <mergeCell ref="B290:B292"/>
    <mergeCell ref="B293:B295"/>
    <mergeCell ref="C64:C71"/>
    <mergeCell ref="C80:C81"/>
    <mergeCell ref="C140:C152"/>
    <mergeCell ref="D141:D152"/>
    <mergeCell ref="E65:E71"/>
    <mergeCell ref="F64:F71"/>
    <mergeCell ref="F80:F81"/>
    <mergeCell ref="F113:F114"/>
    <mergeCell ref="F140:F152"/>
    <mergeCell ref="G64:G71"/>
    <mergeCell ref="G80:G81"/>
    <mergeCell ref="G113:G114"/>
    <mergeCell ref="G140:G152"/>
    <mergeCell ref="H64:H71"/>
    <mergeCell ref="H80:H81"/>
    <mergeCell ref="H113:H114"/>
    <mergeCell ref="H140:H152"/>
  </mergeCells>
  <pageMargins left="0.236111111111111" right="0.196527777777778" top="0.432638888888889" bottom="0.393055555555556" header="0.314583333333333" footer="0.236111111111111"/>
  <pageSetup paperSize="9" scale="80" orientation="landscape" horizontalDpi="600"/>
  <headerFooter>
    <oddFooter>&amp;C第 &amp;P 页，共 &amp;N 页</oddFooter>
  </headerFooter>
  <rowBreaks count="2" manualBreakCount="2">
    <brk id="230" max="7" man="1"/>
    <brk id="289" max="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医疗设备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众得</cp:lastModifiedBy>
  <dcterms:created xsi:type="dcterms:W3CDTF">2021-10-01T09:00:00Z</dcterms:created>
  <dcterms:modified xsi:type="dcterms:W3CDTF">2026-02-27T08:28:55Z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8F454C189B474D9FB5A9C6C20713A326_13</vt:lpwstr>
  </property>
  <property fmtid="{D5CDD505-2E9C-101B-9397-08002B2CF9AE}" pid="3" name="KSOProductBuildVer">
    <vt:lpwstr>2052-11.8.2.10912</vt:lpwstr>
  </property>
</Properties>
</file>